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27 iulie 2023" sheetId="1" r:id="rId1"/>
  </sheets>
  <definedNames>
    <definedName name="_xlnm.Database" localSheetId="0">#REF!</definedName>
    <definedName name="_xlnm.Database">#REF!</definedName>
    <definedName name="_xlnm.Print_Titles" localSheetId="0">'27 iulie 2023'!$10:$13</definedName>
  </definedNames>
  <calcPr calcId="125725"/>
</workbook>
</file>

<file path=xl/calcChain.xml><?xml version="1.0" encoding="utf-8"?>
<calcChain xmlns="http://schemas.openxmlformats.org/spreadsheetml/2006/main">
  <c r="C331" i="1"/>
  <c r="C325" s="1"/>
  <c r="C323" s="1"/>
  <c r="C321" s="1"/>
  <c r="C330"/>
  <c r="C327"/>
  <c r="C326"/>
  <c r="C324" s="1"/>
  <c r="C322" s="1"/>
  <c r="C320" s="1"/>
  <c r="C317"/>
  <c r="C316"/>
  <c r="C305"/>
  <c r="C303" s="1"/>
  <c r="C304"/>
  <c r="C302"/>
  <c r="C259" s="1"/>
  <c r="C257" s="1"/>
  <c r="C255" s="1"/>
  <c r="D297"/>
  <c r="C292"/>
  <c r="C290" s="1"/>
  <c r="C291"/>
  <c r="C289" s="1"/>
  <c r="C277"/>
  <c r="C276"/>
  <c r="C261" s="1"/>
  <c r="C110" s="1"/>
  <c r="C32" s="1"/>
  <c r="C275"/>
  <c r="C273"/>
  <c r="C271" s="1"/>
  <c r="C262"/>
  <c r="C249"/>
  <c r="C247" s="1"/>
  <c r="C248"/>
  <c r="C246" s="1"/>
  <c r="C235"/>
  <c r="C234"/>
  <c r="C232" s="1"/>
  <c r="C233"/>
  <c r="C231"/>
  <c r="C229" s="1"/>
  <c r="C218"/>
  <c r="C216" s="1"/>
  <c r="C214" s="1"/>
  <c r="C212" s="1"/>
  <c r="C204"/>
  <c r="C203"/>
  <c r="C202"/>
  <c r="C200" s="1"/>
  <c r="C198" s="1"/>
  <c r="C196" s="1"/>
  <c r="C201"/>
  <c r="C132" s="1"/>
  <c r="C191"/>
  <c r="C190"/>
  <c r="C188" s="1"/>
  <c r="C142" s="1"/>
  <c r="C120" s="1"/>
  <c r="C42" s="1"/>
  <c r="C189"/>
  <c r="C143" s="1"/>
  <c r="C121" s="1"/>
  <c r="C43" s="1"/>
  <c r="C183"/>
  <c r="C177" s="1"/>
  <c r="C175" s="1"/>
  <c r="C173" s="1"/>
  <c r="C171" s="1"/>
  <c r="C182"/>
  <c r="C176" s="1"/>
  <c r="C174" s="1"/>
  <c r="C172" s="1"/>
  <c r="C170" s="1"/>
  <c r="C164"/>
  <c r="C163"/>
  <c r="C162"/>
  <c r="C145" s="1"/>
  <c r="C161"/>
  <c r="C144" s="1"/>
  <c r="C158"/>
  <c r="C156" s="1"/>
  <c r="C157"/>
  <c r="C155" s="1"/>
  <c r="C111"/>
  <c r="C92"/>
  <c r="C79" s="1"/>
  <c r="C91"/>
  <c r="C87" s="1"/>
  <c r="C85" s="1"/>
  <c r="C83" s="1"/>
  <c r="C81" s="1"/>
  <c r="C78"/>
  <c r="C26" s="1"/>
  <c r="C74"/>
  <c r="C72" s="1"/>
  <c r="C70" s="1"/>
  <c r="C68" s="1"/>
  <c r="C61"/>
  <c r="C60"/>
  <c r="C58" s="1"/>
  <c r="C59"/>
  <c r="C52" s="1"/>
  <c r="C57"/>
  <c r="C55" s="1"/>
  <c r="C33"/>
  <c r="C230" l="1"/>
  <c r="C228" s="1"/>
  <c r="C217"/>
  <c r="C51"/>
  <c r="C56"/>
  <c r="C54" s="1"/>
  <c r="C19"/>
  <c r="C50"/>
  <c r="C48" s="1"/>
  <c r="C268"/>
  <c r="C266" s="1"/>
  <c r="C264" s="1"/>
  <c r="C288"/>
  <c r="C286" s="1"/>
  <c r="C284" s="1"/>
  <c r="C282" s="1"/>
  <c r="C267"/>
  <c r="C265" s="1"/>
  <c r="C263" s="1"/>
  <c r="C253" s="1"/>
  <c r="C287"/>
  <c r="C285" s="1"/>
  <c r="C283" s="1"/>
  <c r="C281" s="1"/>
  <c r="C154"/>
  <c r="C152" s="1"/>
  <c r="C150" s="1"/>
  <c r="C148" s="1"/>
  <c r="C141"/>
  <c r="C130"/>
  <c r="C128" s="1"/>
  <c r="C106"/>
  <c r="C75"/>
  <c r="C73" s="1"/>
  <c r="C71" s="1"/>
  <c r="C69" s="1"/>
  <c r="C27"/>
  <c r="C260"/>
  <c r="C301"/>
  <c r="C299" s="1"/>
  <c r="C297" s="1"/>
  <c r="C153"/>
  <c r="C151" s="1"/>
  <c r="C149" s="1"/>
  <c r="C147" s="1"/>
  <c r="C140"/>
  <c r="C224"/>
  <c r="C222" s="1"/>
  <c r="C220" s="1"/>
  <c r="C210" s="1"/>
  <c r="C245"/>
  <c r="C243" s="1"/>
  <c r="C227" s="1"/>
  <c r="C244"/>
  <c r="C242" s="1"/>
  <c r="C223"/>
  <c r="C221" s="1"/>
  <c r="C219" s="1"/>
  <c r="C88"/>
  <c r="C86" s="1"/>
  <c r="C84" s="1"/>
  <c r="C82" s="1"/>
  <c r="C133"/>
  <c r="C199"/>
  <c r="C197" s="1"/>
  <c r="C195" s="1"/>
  <c r="C274"/>
  <c r="C272" s="1"/>
  <c r="C270" s="1"/>
  <c r="C300"/>
  <c r="C298" s="1"/>
  <c r="C296" s="1"/>
  <c r="C138" l="1"/>
  <c r="C136" s="1"/>
  <c r="C134" s="1"/>
  <c r="C118"/>
  <c r="C139"/>
  <c r="C137" s="1"/>
  <c r="C135" s="1"/>
  <c r="C119"/>
  <c r="C104"/>
  <c r="C102" s="1"/>
  <c r="C100" s="1"/>
  <c r="C28"/>
  <c r="C22" s="1"/>
  <c r="C20" s="1"/>
  <c r="C215"/>
  <c r="C213" s="1"/>
  <c r="C211" s="1"/>
  <c r="C209" s="1"/>
  <c r="C108"/>
  <c r="C30" s="1"/>
  <c r="C126"/>
  <c r="C226"/>
  <c r="C49"/>
  <c r="C47" s="1"/>
  <c r="C18"/>
  <c r="C109"/>
  <c r="C31" s="1"/>
  <c r="C258"/>
  <c r="C256" s="1"/>
  <c r="C254" s="1"/>
  <c r="C131"/>
  <c r="C129" s="1"/>
  <c r="C107"/>
  <c r="C122"/>
  <c r="C44" s="1"/>
  <c r="C123"/>
  <c r="C45" s="1"/>
  <c r="C16" l="1"/>
  <c r="C105"/>
  <c r="C103" s="1"/>
  <c r="C101" s="1"/>
  <c r="C99" s="1"/>
  <c r="C29"/>
  <c r="C23" s="1"/>
  <c r="C21" s="1"/>
  <c r="C17" s="1"/>
  <c r="C15" s="1"/>
  <c r="C117"/>
  <c r="C115" s="1"/>
  <c r="C113" s="1"/>
  <c r="C41"/>
  <c r="C39" s="1"/>
  <c r="C37" s="1"/>
  <c r="C35" s="1"/>
  <c r="C116"/>
  <c r="C114" s="1"/>
  <c r="C112" s="1"/>
  <c r="C98" s="1"/>
  <c r="C40"/>
  <c r="C38" s="1"/>
  <c r="C36" s="1"/>
  <c r="C34" s="1"/>
  <c r="C127"/>
  <c r="C14" l="1"/>
</calcChain>
</file>

<file path=xl/sharedStrings.xml><?xml version="1.0" encoding="utf-8"?>
<sst xmlns="http://schemas.openxmlformats.org/spreadsheetml/2006/main" count="503" uniqueCount="84">
  <si>
    <t xml:space="preserve">                                                                                       ANEXA nr. 3</t>
  </si>
  <si>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</si>
  <si>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</si>
  <si>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</si>
  <si>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 INFLUENTE LA PROGRAMUL DE INVESTIŢII PUBLICE 
PE GRUPE DE INVESTITII SI SURSE DE FINANTARE
</t>
  </si>
  <si>
    <t>- mii lei -</t>
  </si>
  <si>
    <t>CAPITOL/</t>
  </si>
  <si>
    <t>I/II</t>
  </si>
  <si>
    <t>ANUL 2023</t>
  </si>
  <si>
    <t>GRUPA/</t>
  </si>
  <si>
    <t>SURSA</t>
  </si>
  <si>
    <t xml:space="preserve"> Total surse de finanţare</t>
  </si>
  <si>
    <t>I</t>
  </si>
  <si>
    <t>II</t>
  </si>
  <si>
    <t>02 Buget local</t>
  </si>
  <si>
    <t xml:space="preserve">     din care</t>
  </si>
  <si>
    <t>58 Proiecte cu finantare din fonduri externe nerambursabile postaderare</t>
  </si>
  <si>
    <t>71 Active nefinanciare</t>
  </si>
  <si>
    <t>71.01.Active fixe</t>
  </si>
  <si>
    <t>71.01.01.Constructii</t>
  </si>
  <si>
    <t>71.01.02.Masini, echipamente si mijloace de transport</t>
  </si>
  <si>
    <t>71.01.30.Alte active fixe</t>
  </si>
  <si>
    <t>71.03 Reparatii capitale aferente activelor fixe</t>
  </si>
  <si>
    <t>10 Venituri proprii</t>
  </si>
  <si>
    <t xml:space="preserve">     din care:</t>
  </si>
  <si>
    <t>71.01 Active fixe</t>
  </si>
  <si>
    <t>71.01.03.Mobilier, aparatura birotica si alte active corporale</t>
  </si>
  <si>
    <t>A. Obiective (proiecte) de investiţii în continuare</t>
  </si>
  <si>
    <t>Total surse de finanţare</t>
  </si>
  <si>
    <t xml:space="preserve"> 02 Buget local</t>
  </si>
  <si>
    <t>CAPITOLUL 68 ASISTENTA SOCIALA</t>
  </si>
  <si>
    <t>TOTAL GENERAL</t>
  </si>
  <si>
    <t>din care</t>
  </si>
  <si>
    <t xml:space="preserve">02 Buget local </t>
  </si>
  <si>
    <t>Directia Generala de Asistenta Sociala si Protectia Copilului Arges</t>
  </si>
  <si>
    <t>1. Complex de 4 Locuinte protejate si Centru de zi, comuna Tigveni, sat Balilesti</t>
  </si>
  <si>
    <t>2. Complex de Servicii Sociale, Orasul Costesti, judetul Arges</t>
  </si>
  <si>
    <t xml:space="preserve">B. Obiective (proiecte) de investiţii noi </t>
  </si>
  <si>
    <t xml:space="preserve"> 1. Total surse de finanţare</t>
  </si>
  <si>
    <t>71.01. Active fixe</t>
  </si>
  <si>
    <t>71.01.01 Constructii</t>
  </si>
  <si>
    <t>CAPITOLUL 84 .02 TRANSPORTURI</t>
  </si>
  <si>
    <t>1. Modernizare drum județean DJ 678 E Teodorești (DJ 703 –km 13+339) –Cotu – Lim. Jud. Valcea, km 1+200-km - 3+000, L = 1,8 km, comuna Cuca, jud. Argeș"</t>
  </si>
  <si>
    <t>2. Pod pe DJ 679D, Malu (DJ 679  km 38+940)-Coltu-Ungheni, km 8+444, L=12 m, comuna  Ungheni, jud.Arges</t>
  </si>
  <si>
    <t xml:space="preserve">C. Alte cheltuieli de investiţii </t>
  </si>
  <si>
    <t>b. dotari independente</t>
  </si>
  <si>
    <t>CAPITOLUL 66.10 SANATATE</t>
  </si>
  <si>
    <t>SPITALUL DE BOLI CRONICE CALINESTI</t>
  </si>
  <si>
    <t>Dispozitiv ridicare pacienti</t>
  </si>
  <si>
    <t>SPITALUL JUDETEAN DE URGENTA PITESTI</t>
  </si>
  <si>
    <t>Sistem antivirus</t>
  </si>
  <si>
    <t>Echipament de tip firewall</t>
  </si>
  <si>
    <t>CAPITOLUL 67.10 CULTURA,RECREERE SI RELIGIE</t>
  </si>
  <si>
    <t>TEATRUL "AL. DAVILA" PITESTI</t>
  </si>
  <si>
    <t>Elevator mobil scari persoane cu handicap</t>
  </si>
  <si>
    <t>Carlig de remorcare</t>
  </si>
  <si>
    <t>BIBLIOTECA JUDETEANA " DINICU GOLESCU" PITESTI</t>
  </si>
  <si>
    <t>Sistem de supraveghere video</t>
  </si>
  <si>
    <t xml:space="preserve">CAPITOLUL68 ASISTENTA SOCIALA </t>
  </si>
  <si>
    <t>Instalare sistem de supraveghere video</t>
  </si>
  <si>
    <t>c. cheltuieli aferente studiilor de fezabilitate si alte studii</t>
  </si>
  <si>
    <t>71.01.30 Alte active fixe</t>
  </si>
  <si>
    <t>Intocmirea documentatiei tehnice in vederea obtinerii autorizatiei PSI</t>
  </si>
  <si>
    <t>Intocmirea documentatiei tehnice, obtinerea avizului de securitate la incendiu si autorizatiei de securitate la incendiu</t>
  </si>
  <si>
    <t>Proiectul sistemului de supraveghere video</t>
  </si>
  <si>
    <t>Unitatea de Asistenta Medico-Sociala Rucar</t>
  </si>
  <si>
    <t>Documentatie de securitate la incendiu</t>
  </si>
  <si>
    <t>e. alte cheltuieli asimilate investitiilor</t>
  </si>
  <si>
    <t>CAPITOLUL 51.02 AUTORITATI EXECUTIVE SI LEGISLATIVE</t>
  </si>
  <si>
    <t xml:space="preserve">      din care</t>
  </si>
  <si>
    <t xml:space="preserve">    din care:</t>
  </si>
  <si>
    <t>Modernizare instalatie electrica si iluminat interior - Centrul de Transfuzii Sanguina Arges</t>
  </si>
  <si>
    <t>Achizitie si montaj paratrasnet</t>
  </si>
  <si>
    <t>1. Directia Generala de Asistenta Sociala si Protectia Copilului Arges</t>
  </si>
  <si>
    <t>Sistem de supraveghere video IP</t>
  </si>
  <si>
    <t>Montare rampa de acces la casuta nr.3</t>
  </si>
  <si>
    <t>Proiectarea si montarea sistemului de supraveghere video si intocmirea proiectului S.T.A.</t>
  </si>
  <si>
    <t>Lucrari pentru obtinerea Autorizatiei de Securitate la Incendiu</t>
  </si>
  <si>
    <t>Proiectarea si montarea sistemului de supraveghere video</t>
  </si>
  <si>
    <t>2. Centrul de Abilitare si Reabilitare pentru Persoane Adulte cu Dizabilitati Calinesti</t>
  </si>
  <si>
    <t xml:space="preserve">Achizitie, montare si proiectare sistem de supraveghere video </t>
  </si>
  <si>
    <t>1. Unitatea de Asistenta Medico-Sociala Dedulesti</t>
  </si>
  <si>
    <t>Sistem de montorizare cu buton de panica</t>
  </si>
  <si>
    <t>2. Unitatea de Asistenta Medico-Sociala Suici</t>
  </si>
</sst>
</file>

<file path=xl/styles.xml><?xml version="1.0" encoding="utf-8"?>
<styleSheet xmlns="http://schemas.openxmlformats.org/spreadsheetml/2006/main">
  <fonts count="2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</font>
    <font>
      <i/>
      <sz val="10"/>
      <name val="Arial"/>
      <family val="2"/>
      <charset val="238"/>
    </font>
    <font>
      <b/>
      <i/>
      <sz val="10"/>
      <name val="Arial"/>
      <family val="2"/>
    </font>
    <font>
      <sz val="12"/>
      <name val="Arial"/>
      <family val="2"/>
      <charset val="238"/>
    </font>
    <font>
      <sz val="10"/>
      <color rgb="FFFF0000"/>
      <name val="Arial"/>
      <family val="2"/>
    </font>
    <font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11"/>
      <color rgb="FF000000"/>
      <name val="Times New Roman"/>
      <family val="1"/>
      <charset val="238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2"/>
      <name val="Times New Roman"/>
      <family val="1"/>
      <charset val="238"/>
    </font>
    <font>
      <b/>
      <sz val="11"/>
      <name val="Times New Roman"/>
      <family val="1"/>
    </font>
    <font>
      <b/>
      <sz val="1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2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0" xfId="0" quotePrefix="1" applyNumberFormat="1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2" xfId="0" applyFont="1" applyFill="1" applyBorder="1" applyAlignment="1"/>
    <xf numFmtId="0" fontId="4" fillId="2" borderId="2" xfId="0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right"/>
    </xf>
    <xf numFmtId="0" fontId="4" fillId="2" borderId="4" xfId="0" applyFont="1" applyFill="1" applyBorder="1"/>
    <xf numFmtId="0" fontId="4" fillId="2" borderId="4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3" fillId="0" borderId="2" xfId="0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right"/>
    </xf>
    <xf numFmtId="0" fontId="2" fillId="0" borderId="4" xfId="0" applyFont="1" applyFill="1" applyBorder="1" applyAlignment="1"/>
    <xf numFmtId="0" fontId="3" fillId="0" borderId="4" xfId="0" applyFont="1" applyFill="1" applyBorder="1" applyAlignment="1">
      <alignment horizontal="center"/>
    </xf>
    <xf numFmtId="0" fontId="8" fillId="3" borderId="3" xfId="0" applyFont="1" applyFill="1" applyBorder="1" applyAlignment="1"/>
    <xf numFmtId="0" fontId="2" fillId="0" borderId="2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Fill="1"/>
    <xf numFmtId="0" fontId="9" fillId="0" borderId="4" xfId="0" applyFont="1" applyFill="1" applyBorder="1"/>
    <xf numFmtId="0" fontId="2" fillId="0" borderId="4" xfId="0" applyFont="1" applyFill="1" applyBorder="1" applyAlignment="1">
      <alignment horizontal="center"/>
    </xf>
    <xf numFmtId="0" fontId="9" fillId="0" borderId="2" xfId="0" applyFont="1" applyFill="1" applyBorder="1"/>
    <xf numFmtId="0" fontId="0" fillId="0" borderId="2" xfId="0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0" fontId="0" fillId="0" borderId="4" xfId="0" applyFill="1" applyBorder="1" applyAlignment="1">
      <alignment horizontal="center"/>
    </xf>
    <xf numFmtId="0" fontId="3" fillId="0" borderId="2" xfId="0" applyFont="1" applyFill="1" applyBorder="1" applyAlignment="1"/>
    <xf numFmtId="0" fontId="3" fillId="0" borderId="4" xfId="0" applyFont="1" applyFill="1" applyBorder="1" applyAlignment="1"/>
    <xf numFmtId="0" fontId="10" fillId="0" borderId="2" xfId="0" applyFont="1" applyFill="1" applyBorder="1"/>
    <xf numFmtId="0" fontId="2" fillId="3" borderId="5" xfId="0" applyFont="1" applyFill="1" applyBorder="1" applyAlignment="1">
      <alignment horizontal="center"/>
    </xf>
    <xf numFmtId="0" fontId="0" fillId="3" borderId="0" xfId="0" applyFill="1"/>
    <xf numFmtId="0" fontId="3" fillId="0" borderId="2" xfId="0" applyFont="1" applyFill="1" applyBorder="1"/>
    <xf numFmtId="4" fontId="3" fillId="0" borderId="5" xfId="0" applyNumberFormat="1" applyFont="1" applyFill="1" applyBorder="1" applyAlignment="1">
      <alignment horizontal="right"/>
    </xf>
    <xf numFmtId="0" fontId="3" fillId="0" borderId="4" xfId="0" applyFont="1" applyFill="1" applyBorder="1"/>
    <xf numFmtId="0" fontId="0" fillId="0" borderId="0" xfId="0" applyFill="1" applyBorder="1"/>
    <xf numFmtId="0" fontId="9" fillId="0" borderId="3" xfId="0" applyFont="1" applyFill="1" applyBorder="1" applyAlignment="1">
      <alignment wrapText="1"/>
    </xf>
    <xf numFmtId="0" fontId="2" fillId="0" borderId="4" xfId="1" applyFont="1" applyFill="1" applyBorder="1" applyAlignment="1"/>
    <xf numFmtId="0" fontId="2" fillId="0" borderId="2" xfId="0" applyFont="1" applyFill="1" applyBorder="1" applyAlignment="1"/>
    <xf numFmtId="0" fontId="9" fillId="0" borderId="2" xfId="0" applyFont="1" applyFill="1" applyBorder="1" applyAlignment="1"/>
    <xf numFmtId="0" fontId="2" fillId="3" borderId="2" xfId="0" applyFont="1" applyFill="1" applyBorder="1" applyAlignment="1">
      <alignment horizontal="center"/>
    </xf>
    <xf numFmtId="4" fontId="6" fillId="3" borderId="0" xfId="0" applyNumberFormat="1" applyFont="1" applyFill="1" applyBorder="1" applyAlignment="1">
      <alignment horizontal="right"/>
    </xf>
    <xf numFmtId="0" fontId="6" fillId="3" borderId="0" xfId="0" applyFont="1" applyFill="1" applyBorder="1"/>
    <xf numFmtId="0" fontId="6" fillId="3" borderId="0" xfId="0" applyFont="1" applyFill="1"/>
    <xf numFmtId="0" fontId="6" fillId="3" borderId="4" xfId="0" applyFont="1" applyFill="1" applyBorder="1"/>
    <xf numFmtId="0" fontId="2" fillId="3" borderId="4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0" fillId="0" borderId="0" xfId="0" applyBorder="1"/>
    <xf numFmtId="0" fontId="2" fillId="0" borderId="4" xfId="0" applyFont="1" applyFill="1" applyBorder="1"/>
    <xf numFmtId="0" fontId="2" fillId="0" borderId="4" xfId="0" applyFont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9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wrapText="1"/>
    </xf>
    <xf numFmtId="0" fontId="0" fillId="0" borderId="4" xfId="0" applyFill="1" applyBorder="1"/>
    <xf numFmtId="0" fontId="2" fillId="0" borderId="3" xfId="0" applyFont="1" applyFill="1" applyBorder="1" applyAlignment="1"/>
    <xf numFmtId="0" fontId="6" fillId="0" borderId="0" xfId="0" applyFont="1"/>
    <xf numFmtId="0" fontId="6" fillId="0" borderId="4" xfId="0" applyFont="1" applyFill="1" applyBorder="1"/>
    <xf numFmtId="0" fontId="4" fillId="2" borderId="5" xfId="0" applyFont="1" applyFill="1" applyBorder="1" applyAlignment="1"/>
    <xf numFmtId="0" fontId="0" fillId="4" borderId="0" xfId="0" applyFill="1"/>
    <xf numFmtId="0" fontId="11" fillId="0" borderId="2" xfId="0" applyFont="1" applyFill="1" applyBorder="1" applyAlignment="1"/>
    <xf numFmtId="0" fontId="4" fillId="0" borderId="4" xfId="0" applyFont="1" applyFill="1" applyBorder="1"/>
    <xf numFmtId="0" fontId="10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4" fontId="6" fillId="0" borderId="4" xfId="0" applyNumberFormat="1" applyFont="1" applyFill="1" applyBorder="1" applyAlignment="1">
      <alignment horizontal="right"/>
    </xf>
    <xf numFmtId="0" fontId="2" fillId="3" borderId="3" xfId="0" applyFont="1" applyFill="1" applyBorder="1" applyAlignment="1">
      <alignment horizontal="center"/>
    </xf>
    <xf numFmtId="4" fontId="0" fillId="3" borderId="5" xfId="0" applyNumberFormat="1" applyFill="1" applyBorder="1" applyAlignment="1">
      <alignment horizontal="right"/>
    </xf>
    <xf numFmtId="0" fontId="9" fillId="3" borderId="4" xfId="0" applyFont="1" applyFill="1" applyBorder="1"/>
    <xf numFmtId="0" fontId="4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wrapText="1"/>
    </xf>
    <xf numFmtId="0" fontId="12" fillId="0" borderId="0" xfId="0" applyFont="1" applyFill="1"/>
    <xf numFmtId="0" fontId="3" fillId="0" borderId="4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4" fontId="2" fillId="3" borderId="5" xfId="0" applyNumberFormat="1" applyFont="1" applyFill="1" applyBorder="1" applyAlignment="1">
      <alignment horizontal="right"/>
    </xf>
    <xf numFmtId="0" fontId="2" fillId="3" borderId="0" xfId="0" applyFont="1" applyFill="1"/>
    <xf numFmtId="0" fontId="2" fillId="3" borderId="4" xfId="0" applyFont="1" applyFill="1" applyBorder="1"/>
    <xf numFmtId="0" fontId="13" fillId="3" borderId="3" xfId="0" applyFont="1" applyFill="1" applyBorder="1" applyAlignment="1">
      <alignment wrapText="1"/>
    </xf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0" borderId="0" xfId="0" applyFont="1" applyFill="1" applyBorder="1" applyAlignment="1"/>
    <xf numFmtId="0" fontId="4" fillId="3" borderId="6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left"/>
    </xf>
    <xf numFmtId="0" fontId="0" fillId="3" borderId="3" xfId="0" applyFill="1" applyBorder="1"/>
    <xf numFmtId="0" fontId="0" fillId="3" borderId="3" xfId="0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4" fontId="3" fillId="3" borderId="0" xfId="0" applyNumberFormat="1" applyFont="1" applyFill="1" applyBorder="1" applyAlignment="1">
      <alignment horizontal="right"/>
    </xf>
    <xf numFmtId="0" fontId="7" fillId="0" borderId="2" xfId="0" applyFont="1" applyFill="1" applyBorder="1" applyAlignment="1"/>
    <xf numFmtId="0" fontId="8" fillId="0" borderId="3" xfId="0" applyFont="1" applyFill="1" applyBorder="1"/>
    <xf numFmtId="0" fontId="3" fillId="3" borderId="3" xfId="0" applyFont="1" applyFill="1" applyBorder="1" applyAlignment="1">
      <alignment horizontal="center"/>
    </xf>
    <xf numFmtId="4" fontId="3" fillId="3" borderId="5" xfId="0" applyNumberFormat="1" applyFont="1" applyFill="1" applyBorder="1" applyAlignment="1">
      <alignment horizontal="right"/>
    </xf>
    <xf numFmtId="0" fontId="8" fillId="0" borderId="4" xfId="0" applyFont="1" applyFill="1" applyBorder="1"/>
    <xf numFmtId="0" fontId="3" fillId="3" borderId="4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3" borderId="3" xfId="0" applyFont="1" applyFill="1" applyBorder="1" applyAlignment="1"/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/>
    <xf numFmtId="0" fontId="6" fillId="3" borderId="4" xfId="0" applyFont="1" applyFill="1" applyBorder="1" applyAlignment="1">
      <alignment horizontal="center"/>
    </xf>
    <xf numFmtId="0" fontId="3" fillId="3" borderId="2" xfId="0" applyFont="1" applyFill="1" applyBorder="1"/>
    <xf numFmtId="0" fontId="3" fillId="3" borderId="4" xfId="0" applyFont="1" applyFill="1" applyBorder="1"/>
    <xf numFmtId="0" fontId="7" fillId="3" borderId="3" xfId="0" applyFont="1" applyFill="1" applyBorder="1"/>
    <xf numFmtId="4" fontId="6" fillId="3" borderId="5" xfId="0" applyNumberFormat="1" applyFont="1" applyFill="1" applyBorder="1" applyAlignment="1">
      <alignment horizontal="right"/>
    </xf>
    <xf numFmtId="0" fontId="0" fillId="3" borderId="4" xfId="0" applyFill="1" applyBorder="1"/>
    <xf numFmtId="0" fontId="14" fillId="3" borderId="2" xfId="0" applyFont="1" applyFill="1" applyBorder="1" applyAlignment="1">
      <alignment vertical="center" wrapText="1"/>
    </xf>
    <xf numFmtId="0" fontId="2" fillId="3" borderId="0" xfId="0" applyFont="1" applyFill="1" applyBorder="1"/>
    <xf numFmtId="0" fontId="2" fillId="3" borderId="4" xfId="0" applyFont="1" applyFill="1" applyBorder="1" applyAlignment="1">
      <alignment wrapText="1"/>
    </xf>
    <xf numFmtId="0" fontId="3" fillId="3" borderId="2" xfId="0" applyFont="1" applyFill="1" applyBorder="1" applyAlignment="1">
      <alignment horizontal="center"/>
    </xf>
    <xf numFmtId="0" fontId="3" fillId="3" borderId="0" xfId="0" applyFont="1" applyFill="1"/>
    <xf numFmtId="0" fontId="3" fillId="3" borderId="0" xfId="0" applyFont="1" applyFill="1" applyBorder="1"/>
    <xf numFmtId="4" fontId="2" fillId="3" borderId="0" xfId="0" applyNumberFormat="1" applyFont="1" applyFill="1"/>
    <xf numFmtId="0" fontId="11" fillId="3" borderId="2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center"/>
    </xf>
    <xf numFmtId="0" fontId="6" fillId="5" borderId="6" xfId="0" applyFont="1" applyFill="1" applyBorder="1" applyAlignment="1"/>
    <xf numFmtId="0" fontId="6" fillId="5" borderId="5" xfId="0" applyFont="1" applyFill="1" applyBorder="1" applyAlignment="1"/>
    <xf numFmtId="0" fontId="6" fillId="5" borderId="8" xfId="0" applyFont="1" applyFill="1" applyBorder="1" applyAlignment="1"/>
    <xf numFmtId="0" fontId="6" fillId="0" borderId="0" xfId="0" applyFont="1" applyFill="1" applyBorder="1" applyAlignment="1"/>
    <xf numFmtId="0" fontId="2" fillId="0" borderId="0" xfId="0" applyFont="1"/>
    <xf numFmtId="0" fontId="6" fillId="0" borderId="2" xfId="0" applyFont="1" applyFill="1" applyBorder="1" applyAlignment="1"/>
    <xf numFmtId="0" fontId="2" fillId="0" borderId="5" xfId="0" applyFont="1" applyFill="1" applyBorder="1" applyAlignment="1">
      <alignment horizontal="center"/>
    </xf>
    <xf numFmtId="0" fontId="6" fillId="0" borderId="9" xfId="0" applyFont="1" applyFill="1" applyBorder="1" applyAlignment="1"/>
    <xf numFmtId="0" fontId="2" fillId="0" borderId="2" xfId="0" applyFont="1" applyFill="1" applyBorder="1"/>
    <xf numFmtId="0" fontId="7" fillId="0" borderId="3" xfId="0" applyFont="1" applyFill="1" applyBorder="1"/>
    <xf numFmtId="0" fontId="6" fillId="0" borderId="3" xfId="0" applyFont="1" applyFill="1" applyBorder="1"/>
    <xf numFmtId="0" fontId="6" fillId="0" borderId="2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15" fillId="0" borderId="2" xfId="0" applyFont="1" applyBorder="1"/>
    <xf numFmtId="0" fontId="13" fillId="3" borderId="2" xfId="2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right"/>
    </xf>
    <xf numFmtId="0" fontId="4" fillId="0" borderId="0" xfId="0" applyFont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/>
    <xf numFmtId="0" fontId="16" fillId="0" borderId="2" xfId="0" applyFont="1" applyFill="1" applyBorder="1" applyAlignment="1">
      <alignment wrapText="1"/>
    </xf>
    <xf numFmtId="0" fontId="12" fillId="0" borderId="3" xfId="0" applyFont="1" applyFill="1" applyBorder="1" applyAlignment="1">
      <alignment horizontal="center"/>
    </xf>
    <xf numFmtId="4" fontId="12" fillId="0" borderId="5" xfId="0" applyNumberFormat="1" applyFont="1" applyFill="1" applyBorder="1" applyAlignment="1">
      <alignment horizontal="right"/>
    </xf>
    <xf numFmtId="0" fontId="12" fillId="0" borderId="0" xfId="0" applyFont="1"/>
    <xf numFmtId="0" fontId="12" fillId="0" borderId="4" xfId="0" applyFont="1" applyFill="1" applyBorder="1"/>
    <xf numFmtId="0" fontId="12" fillId="0" borderId="4" xfId="0" applyFont="1" applyFill="1" applyBorder="1" applyAlignment="1">
      <alignment horizontal="center"/>
    </xf>
    <xf numFmtId="0" fontId="17" fillId="3" borderId="3" xfId="3" applyFont="1" applyFill="1" applyBorder="1" applyAlignment="1">
      <alignment wrapText="1"/>
    </xf>
    <xf numFmtId="0" fontId="6" fillId="0" borderId="3" xfId="0" applyFont="1" applyFill="1" applyBorder="1" applyAlignment="1">
      <alignment horizontal="center"/>
    </xf>
    <xf numFmtId="0" fontId="18" fillId="0" borderId="3" xfId="0" applyFont="1" applyBorder="1"/>
    <xf numFmtId="0" fontId="19" fillId="3" borderId="3" xfId="3" applyFont="1" applyFill="1" applyBorder="1" applyAlignment="1">
      <alignment vertical="center" wrapText="1"/>
    </xf>
    <xf numFmtId="4" fontId="13" fillId="3" borderId="3" xfId="2" applyNumberFormat="1" applyFont="1" applyFill="1" applyBorder="1"/>
    <xf numFmtId="0" fontId="6" fillId="3" borderId="2" xfId="0" applyFont="1" applyFill="1" applyBorder="1" applyAlignment="1">
      <alignment wrapText="1"/>
    </xf>
    <xf numFmtId="0" fontId="4" fillId="0" borderId="0" xfId="0" applyFont="1" applyFill="1"/>
    <xf numFmtId="0" fontId="2" fillId="3" borderId="4" xfId="0" applyFont="1" applyFill="1" applyBorder="1" applyAlignment="1"/>
    <xf numFmtId="0" fontId="9" fillId="0" borderId="3" xfId="0" applyFont="1" applyFill="1" applyBorder="1" applyAlignment="1">
      <alignment horizontal="left"/>
    </xf>
    <xf numFmtId="0" fontId="7" fillId="0" borderId="4" xfId="0" applyFont="1" applyFill="1" applyBorder="1"/>
    <xf numFmtId="0" fontId="13" fillId="3" borderId="2" xfId="0" applyFont="1" applyFill="1" applyBorder="1" applyAlignment="1">
      <alignment vertical="center" wrapText="1"/>
    </xf>
    <xf numFmtId="0" fontId="13" fillId="0" borderId="0" xfId="0" applyFont="1"/>
    <xf numFmtId="0" fontId="13" fillId="3" borderId="2" xfId="0" applyFont="1" applyFill="1" applyBorder="1" applyAlignment="1">
      <alignment wrapText="1"/>
    </xf>
    <xf numFmtId="0" fontId="6" fillId="5" borderId="10" xfId="0" applyFont="1" applyFill="1" applyBorder="1" applyAlignment="1"/>
    <xf numFmtId="0" fontId="7" fillId="6" borderId="2" xfId="0" applyFont="1" applyFill="1" applyBorder="1"/>
    <xf numFmtId="4" fontId="6" fillId="0" borderId="2" xfId="0" applyNumberFormat="1" applyFont="1" applyFill="1" applyBorder="1" applyAlignment="1">
      <alignment horizontal="right"/>
    </xf>
    <xf numFmtId="0" fontId="9" fillId="0" borderId="3" xfId="0" applyFont="1" applyFill="1" applyBorder="1"/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7" borderId="0" xfId="0" applyFont="1" applyFill="1" applyBorder="1" applyAlignment="1">
      <alignment horizontal="left" wrapText="1"/>
    </xf>
    <xf numFmtId="0" fontId="4" fillId="3" borderId="0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7" fillId="0" borderId="2" xfId="0" applyFont="1" applyFill="1" applyBorder="1"/>
    <xf numFmtId="0" fontId="13" fillId="3" borderId="2" xfId="2" applyFont="1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4" fillId="2" borderId="5" xfId="0" applyFont="1" applyFill="1" applyBorder="1" applyAlignment="1">
      <alignment horizontal="left" wrapText="1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5" borderId="6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right"/>
    </xf>
    <xf numFmtId="0" fontId="0" fillId="3" borderId="0" xfId="0" applyFont="1" applyFill="1"/>
    <xf numFmtId="0" fontId="0" fillId="3" borderId="4" xfId="0" applyFont="1" applyFill="1" applyBorder="1" applyAlignment="1"/>
    <xf numFmtId="0" fontId="0" fillId="3" borderId="4" xfId="0" applyFont="1" applyFill="1" applyBorder="1" applyAlignment="1">
      <alignment horizontal="center"/>
    </xf>
    <xf numFmtId="0" fontId="0" fillId="0" borderId="0" xfId="0" applyFont="1"/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0" fontId="0" fillId="0" borderId="4" xfId="0" applyFont="1" applyFill="1" applyBorder="1"/>
    <xf numFmtId="0" fontId="0" fillId="0" borderId="4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0" xfId="0" applyFont="1" applyFill="1"/>
    <xf numFmtId="0" fontId="0" fillId="0" borderId="3" xfId="0" applyFont="1" applyFill="1" applyBorder="1" applyAlignment="1"/>
    <xf numFmtId="0" fontId="0" fillId="0" borderId="2" xfId="0" applyFont="1" applyFill="1" applyBorder="1" applyAlignment="1"/>
    <xf numFmtId="0" fontId="0" fillId="0" borderId="4" xfId="0" applyFont="1" applyFill="1" applyBorder="1" applyAlignment="1"/>
    <xf numFmtId="4" fontId="0" fillId="0" borderId="0" xfId="0" applyNumberFormat="1" applyFont="1" applyFill="1" applyBorder="1" applyAlignment="1">
      <alignment horizontal="right"/>
    </xf>
    <xf numFmtId="0" fontId="0" fillId="0" borderId="0" xfId="0" applyFont="1" applyBorder="1"/>
    <xf numFmtId="4" fontId="0" fillId="3" borderId="5" xfId="0" applyNumberFormat="1" applyFont="1" applyFill="1" applyBorder="1" applyAlignment="1">
      <alignment horizontal="right"/>
    </xf>
    <xf numFmtId="0" fontId="0" fillId="0" borderId="2" xfId="1" applyFont="1" applyFill="1" applyBorder="1" applyAlignment="1"/>
    <xf numFmtId="0" fontId="0" fillId="0" borderId="4" xfId="1" applyFont="1" applyFill="1" applyBorder="1" applyAlignment="1"/>
    <xf numFmtId="0" fontId="20" fillId="3" borderId="2" xfId="2" applyFont="1" applyFill="1" applyBorder="1" applyAlignment="1">
      <alignment wrapText="1"/>
    </xf>
    <xf numFmtId="0" fontId="0" fillId="6" borderId="4" xfId="0" applyFont="1" applyFill="1" applyBorder="1"/>
    <xf numFmtId="0" fontId="0" fillId="0" borderId="2" xfId="0" applyFont="1" applyFill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0" xfId="0" applyFont="1" applyFill="1" applyBorder="1"/>
    <xf numFmtId="4" fontId="0" fillId="0" borderId="0" xfId="0" applyNumberFormat="1" applyFont="1" applyBorder="1" applyAlignment="1">
      <alignment horizontal="right"/>
    </xf>
    <xf numFmtId="0" fontId="20" fillId="0" borderId="2" xfId="0" applyFont="1" applyBorder="1"/>
    <xf numFmtId="0" fontId="20" fillId="3" borderId="2" xfId="2" applyFont="1" applyFill="1" applyBorder="1" applyAlignment="1">
      <alignment horizontal="left" wrapText="1"/>
    </xf>
  </cellXfs>
  <cellStyles count="10">
    <cellStyle name="Normal" xfId="0" builtinId="0"/>
    <cellStyle name="Normal 2" xfId="1"/>
    <cellStyle name="Normal 3" xfId="4"/>
    <cellStyle name="Normal 3 2" xfId="5"/>
    <cellStyle name="Normal 3 2 2" xfId="6"/>
    <cellStyle name="Normal 3 2 2 2" xfId="2"/>
    <cellStyle name="Normal 4" xfId="7"/>
    <cellStyle name="Normal 5" xfId="8"/>
    <cellStyle name="Normal 5 2" xfId="9"/>
    <cellStyle name="Normal 5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352"/>
  <sheetViews>
    <sheetView tabSelected="1" topLeftCell="A301" zoomScaleNormal="100" workbookViewId="0">
      <selection activeCell="C209" sqref="C209"/>
    </sheetView>
  </sheetViews>
  <sheetFormatPr defaultRowHeight="12.75"/>
  <cols>
    <col min="1" max="1" width="60" customWidth="1"/>
    <col min="2" max="2" width="6.85546875" style="3" customWidth="1"/>
    <col min="3" max="3" width="17" customWidth="1"/>
    <col min="4" max="4" width="0" style="1" hidden="1" customWidth="1"/>
    <col min="6" max="9" width="0" hidden="1" customWidth="1"/>
  </cols>
  <sheetData>
    <row r="1" spans="1:53">
      <c r="A1" s="196" t="s">
        <v>0</v>
      </c>
      <c r="B1" s="197"/>
      <c r="C1" s="197"/>
    </row>
    <row r="2" spans="1:53">
      <c r="A2" s="198" t="s">
        <v>1</v>
      </c>
      <c r="B2" s="197"/>
      <c r="C2" s="197"/>
    </row>
    <row r="3" spans="1:53">
      <c r="A3" s="2" t="s">
        <v>2</v>
      </c>
    </row>
    <row r="4" spans="1:53">
      <c r="A4" t="s">
        <v>3</v>
      </c>
    </row>
    <row r="7" spans="1:53" s="1" customFormat="1" ht="26.25" customHeight="1">
      <c r="A7" s="199" t="s">
        <v>4</v>
      </c>
      <c r="B7" s="199"/>
      <c r="C7" s="199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1" customFormat="1" ht="15" customHeight="1">
      <c r="A8" s="4"/>
      <c r="B8" s="4"/>
      <c r="C8" s="4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1" customFormat="1" ht="16.5" customHeight="1">
      <c r="A9"/>
      <c r="B9" s="5"/>
      <c r="C9" s="6" t="s">
        <v>5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1" customFormat="1">
      <c r="A10" s="7" t="s">
        <v>6</v>
      </c>
      <c r="B10" s="8" t="s">
        <v>7</v>
      </c>
      <c r="C10" s="200" t="s">
        <v>8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1" customFormat="1">
      <c r="A11" s="9" t="s">
        <v>9</v>
      </c>
      <c r="B11" s="10"/>
      <c r="C11" s="20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1" customFormat="1">
      <c r="A12" s="9" t="s">
        <v>10</v>
      </c>
      <c r="B12" s="10"/>
      <c r="C12" s="20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1" customFormat="1">
      <c r="A13" s="11">
        <v>0</v>
      </c>
      <c r="B13" s="11">
        <v>1</v>
      </c>
      <c r="C13" s="12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1" customFormat="1" ht="15.75">
      <c r="A14" s="13" t="s">
        <v>11</v>
      </c>
      <c r="B14" s="14" t="s">
        <v>12</v>
      </c>
      <c r="C14" s="15">
        <f>C16+C34</f>
        <v>2389.4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1" customFormat="1">
      <c r="A15" s="16"/>
      <c r="B15" s="17" t="s">
        <v>13</v>
      </c>
      <c r="C15" s="15">
        <f>C17+C35</f>
        <v>2389.4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s="1" customFormat="1">
      <c r="A16" s="18" t="s">
        <v>14</v>
      </c>
      <c r="B16" s="19" t="s">
        <v>12</v>
      </c>
      <c r="C16" s="20">
        <f>C18+C20</f>
        <v>2147.4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1" customFormat="1">
      <c r="A17" s="21" t="s">
        <v>15</v>
      </c>
      <c r="B17" s="22" t="s">
        <v>13</v>
      </c>
      <c r="C17" s="20">
        <f>C19+C21</f>
        <v>2147.4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 s="27" customFormat="1">
      <c r="A18" s="23" t="s">
        <v>16</v>
      </c>
      <c r="B18" s="24" t="s">
        <v>12</v>
      </c>
      <c r="C18" s="25">
        <f>C51</f>
        <v>1160</v>
      </c>
      <c r="D18" s="26"/>
      <c r="E18" s="26"/>
      <c r="F18" s="26"/>
      <c r="G18" s="26"/>
      <c r="H18" s="26"/>
      <c r="I18" s="26"/>
    </row>
    <row r="19" spans="1:53" s="27" customFormat="1">
      <c r="A19" s="28"/>
      <c r="B19" s="29" t="s">
        <v>13</v>
      </c>
      <c r="C19" s="25">
        <f>C52</f>
        <v>1160</v>
      </c>
      <c r="D19" s="26"/>
      <c r="E19" s="26"/>
      <c r="F19" s="26"/>
      <c r="G19" s="26"/>
      <c r="H19" s="26"/>
      <c r="I19" s="26"/>
    </row>
    <row r="20" spans="1:53">
      <c r="A20" s="30" t="s">
        <v>17</v>
      </c>
      <c r="B20" s="31" t="s">
        <v>12</v>
      </c>
      <c r="C20" s="32">
        <f>C22+C32</f>
        <v>987.4</v>
      </c>
    </row>
    <row r="21" spans="1:53">
      <c r="A21" s="28"/>
      <c r="B21" s="33" t="s">
        <v>13</v>
      </c>
      <c r="C21" s="32">
        <f>C23+C33</f>
        <v>987.4</v>
      </c>
    </row>
    <row r="22" spans="1:53">
      <c r="A22" s="34" t="s">
        <v>18</v>
      </c>
      <c r="B22" s="31" t="s">
        <v>12</v>
      </c>
      <c r="C22" s="32">
        <f>C26+C28+C30</f>
        <v>724.4</v>
      </c>
    </row>
    <row r="23" spans="1:53">
      <c r="A23" s="35"/>
      <c r="B23" s="29" t="s">
        <v>13</v>
      </c>
      <c r="C23" s="32">
        <f>C27+C29+C31</f>
        <v>724.4</v>
      </c>
    </row>
    <row r="24" spans="1:53" s="38" customFormat="1" ht="13.5" hidden="1" customHeight="1">
      <c r="A24" s="36" t="s">
        <v>19</v>
      </c>
      <c r="B24" s="37"/>
      <c r="C24" s="32"/>
    </row>
    <row r="25" spans="1:53" s="38" customFormat="1" ht="15.75" hidden="1" customHeight="1">
      <c r="A25" s="28"/>
      <c r="B25" s="37"/>
      <c r="C25" s="32"/>
    </row>
    <row r="26" spans="1:53" s="1" customFormat="1">
      <c r="A26" s="39" t="s">
        <v>19</v>
      </c>
      <c r="B26" s="19" t="s">
        <v>12</v>
      </c>
      <c r="C26" s="40">
        <f>C78</f>
        <v>0</v>
      </c>
    </row>
    <row r="27" spans="1:53" s="1" customFormat="1">
      <c r="A27" s="41"/>
      <c r="B27" s="22" t="s">
        <v>13</v>
      </c>
      <c r="C27" s="40">
        <f>C79</f>
        <v>0</v>
      </c>
      <c r="D27" s="42"/>
      <c r="E27" s="42"/>
      <c r="F27" s="42"/>
      <c r="G27" s="42"/>
      <c r="H27" s="42"/>
      <c r="I27" s="42"/>
    </row>
    <row r="28" spans="1:53" s="38" customFormat="1" ht="15" customHeight="1">
      <c r="A28" s="43" t="s">
        <v>20</v>
      </c>
      <c r="B28" s="24" t="s">
        <v>12</v>
      </c>
      <c r="C28" s="25">
        <f t="shared" ref="C28:C33" si="0">C106</f>
        <v>10.5</v>
      </c>
    </row>
    <row r="29" spans="1:53" s="38" customFormat="1" ht="15" customHeight="1">
      <c r="A29" s="44"/>
      <c r="B29" s="29" t="s">
        <v>13</v>
      </c>
      <c r="C29" s="25">
        <f t="shared" si="0"/>
        <v>10.5</v>
      </c>
    </row>
    <row r="30" spans="1:53" s="1" customFormat="1" ht="15" customHeight="1">
      <c r="A30" s="45" t="s">
        <v>21</v>
      </c>
      <c r="B30" s="19" t="s">
        <v>12</v>
      </c>
      <c r="C30" s="32">
        <f t="shared" si="0"/>
        <v>713.9</v>
      </c>
    </row>
    <row r="31" spans="1:53" s="1" customFormat="1">
      <c r="A31" s="21"/>
      <c r="B31" s="22" t="s">
        <v>13</v>
      </c>
      <c r="C31" s="32">
        <f t="shared" si="0"/>
        <v>713.9</v>
      </c>
    </row>
    <row r="32" spans="1:53" s="50" customFormat="1">
      <c r="A32" s="46" t="s">
        <v>22</v>
      </c>
      <c r="B32" s="47" t="s">
        <v>12</v>
      </c>
      <c r="C32" s="25">
        <f t="shared" si="0"/>
        <v>263</v>
      </c>
      <c r="D32" s="48"/>
      <c r="E32" s="48"/>
      <c r="F32" s="48"/>
      <c r="G32" s="48"/>
      <c r="H32" s="48"/>
      <c r="I32" s="48"/>
      <c r="J32" s="49"/>
    </row>
    <row r="33" spans="1:53" s="50" customFormat="1">
      <c r="A33" s="51"/>
      <c r="B33" s="52" t="s">
        <v>13</v>
      </c>
      <c r="C33" s="25">
        <f t="shared" si="0"/>
        <v>263</v>
      </c>
      <c r="D33" s="48"/>
      <c r="E33" s="48"/>
      <c r="F33" s="48"/>
      <c r="G33" s="48"/>
      <c r="H33" s="48"/>
      <c r="I33" s="48"/>
      <c r="J33" s="49"/>
    </row>
    <row r="34" spans="1:53">
      <c r="A34" s="18" t="s">
        <v>23</v>
      </c>
      <c r="B34" s="53" t="s">
        <v>12</v>
      </c>
      <c r="C34" s="20">
        <f>C36</f>
        <v>242</v>
      </c>
      <c r="D34" s="54"/>
      <c r="E34" s="55"/>
      <c r="F34" s="55"/>
      <c r="G34" s="55"/>
      <c r="H34" s="55"/>
      <c r="I34" s="55"/>
      <c r="J34" s="56"/>
      <c r="K34" s="56"/>
    </row>
    <row r="35" spans="1:53">
      <c r="A35" s="57" t="s">
        <v>24</v>
      </c>
      <c r="B35" s="58" t="s">
        <v>13</v>
      </c>
      <c r="C35" s="20">
        <f>C37</f>
        <v>242</v>
      </c>
      <c r="D35" s="54"/>
      <c r="E35" s="55"/>
      <c r="F35" s="55"/>
      <c r="G35" s="55"/>
      <c r="H35" s="55"/>
      <c r="I35" s="55"/>
      <c r="J35" s="56"/>
      <c r="K35" s="56"/>
    </row>
    <row r="36" spans="1:53">
      <c r="A36" s="30" t="s">
        <v>17</v>
      </c>
      <c r="B36" s="59" t="s">
        <v>12</v>
      </c>
      <c r="C36" s="32">
        <f>C38</f>
        <v>242</v>
      </c>
      <c r="D36" s="54"/>
      <c r="E36" s="55"/>
      <c r="F36" s="55"/>
      <c r="G36" s="55"/>
      <c r="H36" s="55"/>
      <c r="I36" s="55"/>
      <c r="J36" s="56"/>
      <c r="K36" s="56"/>
    </row>
    <row r="37" spans="1:53">
      <c r="A37" s="28"/>
      <c r="B37" s="33" t="s">
        <v>13</v>
      </c>
      <c r="C37" s="32">
        <f>C39</f>
        <v>242</v>
      </c>
      <c r="D37" s="54"/>
      <c r="E37" s="55"/>
      <c r="F37" s="55"/>
      <c r="G37" s="55"/>
      <c r="H37" s="55"/>
      <c r="I37" s="55"/>
      <c r="J37" s="56"/>
      <c r="K37" s="56"/>
    </row>
    <row r="38" spans="1:53">
      <c r="A38" s="60" t="s">
        <v>25</v>
      </c>
      <c r="B38" s="19" t="s">
        <v>12</v>
      </c>
      <c r="C38" s="32">
        <f>C40+C42+C44</f>
        <v>242</v>
      </c>
    </row>
    <row r="39" spans="1:53">
      <c r="A39" s="21"/>
      <c r="B39" s="22" t="s">
        <v>13</v>
      </c>
      <c r="C39" s="32">
        <f>C41+C43+C45</f>
        <v>242</v>
      </c>
    </row>
    <row r="40" spans="1:53">
      <c r="A40" s="61" t="s">
        <v>20</v>
      </c>
      <c r="B40" s="59" t="s">
        <v>12</v>
      </c>
      <c r="C40" s="32">
        <f t="shared" ref="C40:C45" si="1">C118</f>
        <v>85</v>
      </c>
    </row>
    <row r="41" spans="1:53">
      <c r="A41" s="62"/>
      <c r="B41" s="33" t="s">
        <v>13</v>
      </c>
      <c r="C41" s="32">
        <f t="shared" si="1"/>
        <v>85</v>
      </c>
    </row>
    <row r="42" spans="1:53" s="64" customFormat="1">
      <c r="A42" s="63" t="s">
        <v>26</v>
      </c>
      <c r="B42" s="24" t="s">
        <v>12</v>
      </c>
      <c r="C42" s="25">
        <f t="shared" si="1"/>
        <v>13</v>
      </c>
    </row>
    <row r="43" spans="1:53" s="64" customFormat="1">
      <c r="A43" s="65"/>
      <c r="B43" s="29" t="s">
        <v>13</v>
      </c>
      <c r="C43" s="25">
        <f t="shared" si="1"/>
        <v>13</v>
      </c>
    </row>
    <row r="44" spans="1:53" s="1" customFormat="1" ht="15" customHeight="1">
      <c r="A44" s="45" t="s">
        <v>21</v>
      </c>
      <c r="B44" s="19" t="s">
        <v>12</v>
      </c>
      <c r="C44" s="32">
        <f t="shared" si="1"/>
        <v>144</v>
      </c>
    </row>
    <row r="45" spans="1:53" s="1" customFormat="1">
      <c r="A45" s="21"/>
      <c r="B45" s="22" t="s">
        <v>13</v>
      </c>
      <c r="C45" s="32">
        <f t="shared" si="1"/>
        <v>144</v>
      </c>
    </row>
    <row r="46" spans="1:53" s="67" customFormat="1">
      <c r="A46" s="66" t="s">
        <v>27</v>
      </c>
      <c r="B46" s="66"/>
      <c r="C46" s="66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</row>
    <row r="47" spans="1:53" s="1" customFormat="1" ht="15">
      <c r="A47" s="68" t="s">
        <v>28</v>
      </c>
      <c r="B47" s="24" t="s">
        <v>12</v>
      </c>
      <c r="C47" s="32">
        <f t="shared" ref="C47:C48" si="2">C49</f>
        <v>1160</v>
      </c>
    </row>
    <row r="48" spans="1:53" s="1" customFormat="1">
      <c r="A48" s="69"/>
      <c r="B48" s="29" t="s">
        <v>13</v>
      </c>
      <c r="C48" s="32">
        <f t="shared" si="2"/>
        <v>1160</v>
      </c>
    </row>
    <row r="49" spans="1:22" s="1" customFormat="1">
      <c r="A49" s="70" t="s">
        <v>29</v>
      </c>
      <c r="B49" s="71" t="s">
        <v>12</v>
      </c>
      <c r="C49" s="72">
        <f>C51</f>
        <v>1160</v>
      </c>
    </row>
    <row r="50" spans="1:22" s="1" customFormat="1">
      <c r="A50" s="41" t="s">
        <v>15</v>
      </c>
      <c r="B50" s="22" t="s">
        <v>13</v>
      </c>
      <c r="C50" s="72">
        <f>C52</f>
        <v>1160</v>
      </c>
    </row>
    <row r="51" spans="1:22" s="38" customFormat="1">
      <c r="A51" s="23" t="s">
        <v>16</v>
      </c>
      <c r="B51" s="73" t="s">
        <v>12</v>
      </c>
      <c r="C51" s="74">
        <f>C58</f>
        <v>1160</v>
      </c>
    </row>
    <row r="52" spans="1:22" s="38" customFormat="1">
      <c r="A52" s="75"/>
      <c r="B52" s="52" t="s">
        <v>13</v>
      </c>
      <c r="C52" s="74">
        <f>C59</f>
        <v>1160</v>
      </c>
    </row>
    <row r="53" spans="1:22" s="67" customFormat="1">
      <c r="A53" s="182" t="s">
        <v>30</v>
      </c>
      <c r="B53" s="182"/>
      <c r="C53" s="182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s="78" customFormat="1">
      <c r="A54" s="76" t="s">
        <v>31</v>
      </c>
      <c r="B54" s="77" t="s">
        <v>12</v>
      </c>
      <c r="C54" s="20">
        <f t="shared" ref="C54:C59" si="3">C56</f>
        <v>1160</v>
      </c>
    </row>
    <row r="55" spans="1:22" s="78" customFormat="1">
      <c r="A55" s="79" t="s">
        <v>32</v>
      </c>
      <c r="B55" s="22" t="s">
        <v>13</v>
      </c>
      <c r="C55" s="20">
        <f t="shared" si="3"/>
        <v>1160</v>
      </c>
    </row>
    <row r="56" spans="1:22" s="78" customFormat="1">
      <c r="A56" s="80" t="s">
        <v>33</v>
      </c>
      <c r="B56" s="19" t="s">
        <v>12</v>
      </c>
      <c r="C56" s="32">
        <f t="shared" si="3"/>
        <v>1160</v>
      </c>
    </row>
    <row r="57" spans="1:22" s="78" customFormat="1">
      <c r="A57" s="79" t="s">
        <v>32</v>
      </c>
      <c r="B57" s="22" t="s">
        <v>13</v>
      </c>
      <c r="C57" s="32">
        <f t="shared" si="3"/>
        <v>1160</v>
      </c>
    </row>
    <row r="58" spans="1:22" s="38" customFormat="1">
      <c r="A58" s="23" t="s">
        <v>16</v>
      </c>
      <c r="B58" s="73" t="s">
        <v>12</v>
      </c>
      <c r="C58" s="74">
        <f t="shared" si="3"/>
        <v>1160</v>
      </c>
    </row>
    <row r="59" spans="1:22" s="38" customFormat="1">
      <c r="A59" s="75"/>
      <c r="B59" s="52" t="s">
        <v>13</v>
      </c>
      <c r="C59" s="74">
        <f t="shared" si="3"/>
        <v>1160</v>
      </c>
    </row>
    <row r="60" spans="1:22" s="83" customFormat="1" ht="25.5">
      <c r="A60" s="81" t="s">
        <v>34</v>
      </c>
      <c r="B60" s="73" t="s">
        <v>12</v>
      </c>
      <c r="C60" s="82">
        <f>C62+C64</f>
        <v>1160</v>
      </c>
    </row>
    <row r="61" spans="1:22" s="83" customFormat="1">
      <c r="A61" s="84"/>
      <c r="B61" s="52" t="s">
        <v>13</v>
      </c>
      <c r="C61" s="82">
        <f>C63+C65</f>
        <v>1160</v>
      </c>
    </row>
    <row r="62" spans="1:22" s="83" customFormat="1" ht="30">
      <c r="A62" s="85" t="s">
        <v>35</v>
      </c>
      <c r="B62" s="73" t="s">
        <v>12</v>
      </c>
      <c r="C62" s="82">
        <v>588</v>
      </c>
    </row>
    <row r="63" spans="1:22" s="83" customFormat="1" ht="14.25" customHeight="1">
      <c r="A63" s="84"/>
      <c r="B63" s="52" t="s">
        <v>13</v>
      </c>
      <c r="C63" s="82">
        <v>588</v>
      </c>
    </row>
    <row r="64" spans="1:22" s="83" customFormat="1" ht="15">
      <c r="A64" s="85" t="s">
        <v>36</v>
      </c>
      <c r="B64" s="73" t="s">
        <v>12</v>
      </c>
      <c r="C64" s="82">
        <v>572</v>
      </c>
    </row>
    <row r="65" spans="1:13" s="83" customFormat="1">
      <c r="A65" s="84"/>
      <c r="B65" s="52" t="s">
        <v>13</v>
      </c>
      <c r="C65" s="82">
        <v>572</v>
      </c>
    </row>
    <row r="66" spans="1:13">
      <c r="A66" s="86" t="s">
        <v>37</v>
      </c>
      <c r="B66" s="87"/>
      <c r="C66" s="88"/>
      <c r="D66" s="89"/>
      <c r="E66" s="89"/>
      <c r="F66" s="89"/>
      <c r="G66" s="89"/>
      <c r="H66" s="89"/>
      <c r="I66" s="89"/>
      <c r="J66" s="42"/>
      <c r="K66" s="42"/>
      <c r="L66" s="56"/>
      <c r="M66" s="56"/>
    </row>
    <row r="67" spans="1:13">
      <c r="A67" s="90" t="s">
        <v>31</v>
      </c>
      <c r="B67" s="91"/>
      <c r="C67" s="92"/>
      <c r="D67" s="93"/>
      <c r="E67" s="93"/>
      <c r="F67" s="93"/>
      <c r="G67" s="93"/>
      <c r="H67" s="93"/>
      <c r="I67" s="94"/>
      <c r="J67" s="42"/>
      <c r="K67" s="56"/>
      <c r="L67" s="56"/>
      <c r="M67" s="56"/>
    </row>
    <row r="68" spans="1:13">
      <c r="A68" s="95" t="s">
        <v>38</v>
      </c>
      <c r="B68" s="96" t="s">
        <v>12</v>
      </c>
      <c r="C68" s="74">
        <f t="shared" ref="C68:C73" si="4">C70</f>
        <v>0</v>
      </c>
      <c r="D68" s="97"/>
      <c r="E68" s="97"/>
      <c r="F68" s="97"/>
      <c r="G68" s="97"/>
      <c r="H68" s="97"/>
      <c r="I68" s="98"/>
      <c r="J68" s="56"/>
      <c r="K68" s="56"/>
      <c r="L68" s="56"/>
      <c r="M68" s="56"/>
    </row>
    <row r="69" spans="1:13">
      <c r="A69" s="95"/>
      <c r="B69" s="96" t="s">
        <v>13</v>
      </c>
      <c r="C69" s="74">
        <f t="shared" si="4"/>
        <v>0</v>
      </c>
      <c r="D69" s="97"/>
      <c r="E69" s="97"/>
      <c r="F69" s="97"/>
      <c r="G69" s="97"/>
      <c r="H69" s="97"/>
      <c r="I69" s="98"/>
      <c r="J69" s="56"/>
      <c r="K69" s="56"/>
      <c r="L69" s="56"/>
      <c r="M69" s="56"/>
    </row>
    <row r="70" spans="1:13">
      <c r="A70" s="99" t="s">
        <v>33</v>
      </c>
      <c r="B70" s="31" t="s">
        <v>12</v>
      </c>
      <c r="C70" s="20">
        <f t="shared" si="4"/>
        <v>0</v>
      </c>
      <c r="D70" s="97"/>
      <c r="E70" s="97"/>
      <c r="F70" s="97"/>
      <c r="G70" s="97"/>
      <c r="H70" s="97"/>
      <c r="I70" s="97"/>
      <c r="J70" s="56"/>
      <c r="K70" s="56"/>
      <c r="L70" s="56"/>
      <c r="M70" s="56"/>
    </row>
    <row r="71" spans="1:13">
      <c r="A71" s="21" t="s">
        <v>24</v>
      </c>
      <c r="B71" s="33" t="s">
        <v>13</v>
      </c>
      <c r="C71" s="20">
        <f t="shared" si="4"/>
        <v>0</v>
      </c>
      <c r="D71" s="97"/>
      <c r="E71" s="97"/>
      <c r="F71" s="97"/>
      <c r="G71" s="97"/>
      <c r="H71" s="97"/>
      <c r="I71" s="97"/>
      <c r="J71" s="56"/>
      <c r="K71" s="56"/>
      <c r="L71" s="56"/>
      <c r="M71" s="56"/>
    </row>
    <row r="72" spans="1:13" s="50" customFormat="1">
      <c r="A72" s="100" t="s">
        <v>17</v>
      </c>
      <c r="B72" s="101" t="s">
        <v>12</v>
      </c>
      <c r="C72" s="102">
        <f t="shared" si="4"/>
        <v>0</v>
      </c>
    </row>
    <row r="73" spans="1:13" s="50" customFormat="1">
      <c r="A73" s="103"/>
      <c r="B73" s="104" t="s">
        <v>13</v>
      </c>
      <c r="C73" s="102">
        <f t="shared" si="4"/>
        <v>0</v>
      </c>
    </row>
    <row r="74" spans="1:13" s="38" customFormat="1">
      <c r="A74" s="39" t="s">
        <v>39</v>
      </c>
      <c r="B74" s="105" t="s">
        <v>12</v>
      </c>
      <c r="C74" s="32">
        <f>C78</f>
        <v>0</v>
      </c>
    </row>
    <row r="75" spans="1:13" s="38" customFormat="1">
      <c r="A75" s="41"/>
      <c r="B75" s="106" t="s">
        <v>13</v>
      </c>
      <c r="C75" s="32">
        <f>C79</f>
        <v>0</v>
      </c>
    </row>
    <row r="76" spans="1:13" s="38" customFormat="1" ht="13.5" hidden="1" customHeight="1">
      <c r="A76" s="36" t="s">
        <v>19</v>
      </c>
      <c r="B76" s="37"/>
      <c r="C76" s="32"/>
    </row>
    <row r="77" spans="1:13" s="38" customFormat="1" ht="15.75" hidden="1" customHeight="1">
      <c r="A77" s="28"/>
      <c r="B77" s="37"/>
      <c r="C77" s="32"/>
    </row>
    <row r="78" spans="1:13" s="50" customFormat="1">
      <c r="A78" s="107" t="s">
        <v>40</v>
      </c>
      <c r="B78" s="108" t="s">
        <v>12</v>
      </c>
      <c r="C78" s="20">
        <f>C91</f>
        <v>0</v>
      </c>
    </row>
    <row r="79" spans="1:13" s="50" customFormat="1">
      <c r="A79" s="109"/>
      <c r="B79" s="110" t="s">
        <v>13</v>
      </c>
      <c r="C79" s="20">
        <f>C92</f>
        <v>0</v>
      </c>
    </row>
    <row r="80" spans="1:13">
      <c r="A80" s="86" t="s">
        <v>41</v>
      </c>
      <c r="B80" s="87"/>
      <c r="C80" s="88"/>
      <c r="D80" s="203"/>
      <c r="E80" s="203"/>
      <c r="F80" s="203"/>
      <c r="G80" s="203"/>
      <c r="H80" s="203"/>
      <c r="I80" s="203"/>
    </row>
    <row r="81" spans="1:12" s="38" customFormat="1">
      <c r="A81" s="111" t="s">
        <v>31</v>
      </c>
      <c r="B81" s="105" t="s">
        <v>12</v>
      </c>
      <c r="C81" s="74">
        <f t="shared" ref="C81:C86" si="5">C83</f>
        <v>0</v>
      </c>
      <c r="D81" s="42"/>
      <c r="E81" s="42"/>
      <c r="F81" s="42"/>
      <c r="G81" s="42"/>
      <c r="H81" s="42"/>
      <c r="I81" s="42"/>
    </row>
    <row r="82" spans="1:12" s="38" customFormat="1">
      <c r="A82" s="112" t="s">
        <v>32</v>
      </c>
      <c r="B82" s="106" t="s">
        <v>13</v>
      </c>
      <c r="C82" s="74">
        <f t="shared" si="5"/>
        <v>0</v>
      </c>
      <c r="D82" s="42"/>
      <c r="E82" s="42"/>
      <c r="F82" s="42"/>
      <c r="G82" s="42"/>
      <c r="H82" s="42"/>
      <c r="I82" s="42"/>
    </row>
    <row r="83" spans="1:12" s="38" customFormat="1">
      <c r="A83" s="113" t="s">
        <v>29</v>
      </c>
      <c r="B83" s="96" t="s">
        <v>12</v>
      </c>
      <c r="C83" s="114">
        <f t="shared" si="5"/>
        <v>0</v>
      </c>
      <c r="D83" s="42"/>
      <c r="E83" s="42"/>
      <c r="F83" s="42"/>
      <c r="G83" s="42"/>
      <c r="H83" s="42"/>
      <c r="I83" s="42"/>
    </row>
    <row r="84" spans="1:12" s="38" customFormat="1">
      <c r="A84" s="115" t="s">
        <v>24</v>
      </c>
      <c r="B84" s="106" t="s">
        <v>13</v>
      </c>
      <c r="C84" s="114">
        <f t="shared" si="5"/>
        <v>0</v>
      </c>
    </row>
    <row r="85" spans="1:12" s="50" customFormat="1">
      <c r="A85" s="100" t="s">
        <v>17</v>
      </c>
      <c r="B85" s="101" t="s">
        <v>12</v>
      </c>
      <c r="C85" s="102">
        <f t="shared" si="5"/>
        <v>0</v>
      </c>
    </row>
    <row r="86" spans="1:12" s="50" customFormat="1">
      <c r="A86" s="103"/>
      <c r="B86" s="104" t="s">
        <v>13</v>
      </c>
      <c r="C86" s="102">
        <f t="shared" si="5"/>
        <v>0</v>
      </c>
    </row>
    <row r="87" spans="1:12" s="38" customFormat="1">
      <c r="A87" s="39" t="s">
        <v>39</v>
      </c>
      <c r="B87" s="105" t="s">
        <v>12</v>
      </c>
      <c r="C87" s="32">
        <f>C91</f>
        <v>0</v>
      </c>
    </row>
    <row r="88" spans="1:12" s="38" customFormat="1">
      <c r="A88" s="41"/>
      <c r="B88" s="106" t="s">
        <v>13</v>
      </c>
      <c r="C88" s="32">
        <f>C92</f>
        <v>0</v>
      </c>
    </row>
    <row r="89" spans="1:12" s="38" customFormat="1" ht="13.5" hidden="1" customHeight="1">
      <c r="A89" s="36" t="s">
        <v>19</v>
      </c>
      <c r="B89" s="37"/>
      <c r="C89" s="32"/>
    </row>
    <row r="90" spans="1:12" s="38" customFormat="1" ht="15.75" hidden="1" customHeight="1">
      <c r="A90" s="28"/>
      <c r="B90" s="37"/>
      <c r="C90" s="32"/>
    </row>
    <row r="91" spans="1:12" s="50" customFormat="1">
      <c r="A91" s="107" t="s">
        <v>40</v>
      </c>
      <c r="B91" s="108" t="s">
        <v>12</v>
      </c>
      <c r="C91" s="20">
        <f>C93+C95</f>
        <v>0</v>
      </c>
    </row>
    <row r="92" spans="1:12" s="50" customFormat="1">
      <c r="A92" s="109"/>
      <c r="B92" s="110" t="s">
        <v>13</v>
      </c>
      <c r="C92" s="20">
        <f>C94+C96</f>
        <v>0</v>
      </c>
    </row>
    <row r="93" spans="1:12" s="83" customFormat="1" ht="42.75">
      <c r="A93" s="116" t="s">
        <v>42</v>
      </c>
      <c r="B93" s="47" t="s">
        <v>12</v>
      </c>
      <c r="C93" s="82">
        <v>-1040</v>
      </c>
      <c r="E93" s="117"/>
      <c r="F93" s="117"/>
      <c r="G93" s="117"/>
      <c r="H93" s="117"/>
      <c r="I93" s="117"/>
      <c r="J93" s="117"/>
    </row>
    <row r="94" spans="1:12" s="83" customFormat="1">
      <c r="A94" s="118"/>
      <c r="B94" s="52" t="s">
        <v>13</v>
      </c>
      <c r="C94" s="82">
        <v>-1040</v>
      </c>
      <c r="E94" s="117"/>
      <c r="F94" s="117"/>
      <c r="G94" s="117"/>
      <c r="H94" s="117"/>
      <c r="I94" s="117"/>
      <c r="J94" s="117"/>
    </row>
    <row r="95" spans="1:12" s="120" customFormat="1" ht="30.75" customHeight="1">
      <c r="A95" s="116" t="s">
        <v>43</v>
      </c>
      <c r="B95" s="119" t="s">
        <v>12</v>
      </c>
      <c r="C95" s="102">
        <v>1040</v>
      </c>
      <c r="E95" s="121"/>
      <c r="F95" s="121"/>
      <c r="G95" s="121"/>
      <c r="H95" s="121"/>
      <c r="I95" s="121"/>
      <c r="J95" s="121"/>
    </row>
    <row r="96" spans="1:12" s="83" customFormat="1">
      <c r="A96" s="118"/>
      <c r="B96" s="52" t="s">
        <v>13</v>
      </c>
      <c r="C96" s="82">
        <v>1040</v>
      </c>
      <c r="E96" s="117"/>
      <c r="F96" s="117"/>
      <c r="G96" s="117"/>
      <c r="H96" s="117"/>
      <c r="I96" s="117"/>
      <c r="J96" s="117"/>
      <c r="L96" s="122"/>
    </row>
    <row r="97" spans="1:11">
      <c r="A97" s="188" t="s">
        <v>44</v>
      </c>
      <c r="B97" s="189"/>
      <c r="C97" s="190"/>
    </row>
    <row r="98" spans="1:11" ht="15">
      <c r="A98" s="123" t="s">
        <v>11</v>
      </c>
      <c r="B98" s="124" t="s">
        <v>12</v>
      </c>
      <c r="C98" s="114">
        <f>C100+C112</f>
        <v>1229.4000000000001</v>
      </c>
    </row>
    <row r="99" spans="1:11">
      <c r="A99" s="51"/>
      <c r="B99" s="110" t="s">
        <v>13</v>
      </c>
      <c r="C99" s="114">
        <f>C101+C113</f>
        <v>1229.4000000000001</v>
      </c>
    </row>
    <row r="100" spans="1:11">
      <c r="A100" s="18" t="s">
        <v>14</v>
      </c>
      <c r="B100" s="19" t="s">
        <v>12</v>
      </c>
      <c r="C100" s="32">
        <f>C102</f>
        <v>987.4</v>
      </c>
    </row>
    <row r="101" spans="1:11">
      <c r="A101" s="21" t="s">
        <v>15</v>
      </c>
      <c r="B101" s="22" t="s">
        <v>13</v>
      </c>
      <c r="C101" s="32">
        <f>C103</f>
        <v>987.4</v>
      </c>
    </row>
    <row r="102" spans="1:11">
      <c r="A102" s="60" t="s">
        <v>17</v>
      </c>
      <c r="B102" s="59" t="s">
        <v>12</v>
      </c>
      <c r="C102" s="32">
        <f>C104+C110</f>
        <v>987.4</v>
      </c>
    </row>
    <row r="103" spans="1:11">
      <c r="A103" s="28"/>
      <c r="B103" s="33" t="s">
        <v>13</v>
      </c>
      <c r="C103" s="32">
        <f>C105+C111</f>
        <v>987.4</v>
      </c>
    </row>
    <row r="104" spans="1:11">
      <c r="A104" s="39" t="s">
        <v>18</v>
      </c>
      <c r="B104" s="31" t="s">
        <v>12</v>
      </c>
      <c r="C104" s="32">
        <f>C106+C108</f>
        <v>724.4</v>
      </c>
    </row>
    <row r="105" spans="1:11">
      <c r="A105" s="62"/>
      <c r="B105" s="33" t="s">
        <v>13</v>
      </c>
      <c r="C105" s="32">
        <f>C107+C109</f>
        <v>724.4</v>
      </c>
      <c r="D105"/>
    </row>
    <row r="106" spans="1:11" s="38" customFormat="1" ht="15" customHeight="1">
      <c r="A106" s="43" t="s">
        <v>20</v>
      </c>
      <c r="B106" s="24" t="s">
        <v>12</v>
      </c>
      <c r="C106" s="25">
        <f>C132</f>
        <v>10.5</v>
      </c>
    </row>
    <row r="107" spans="1:11" s="38" customFormat="1" ht="15" customHeight="1">
      <c r="A107" s="44"/>
      <c r="B107" s="29" t="s">
        <v>13</v>
      </c>
      <c r="C107" s="25">
        <f>C133</f>
        <v>10.5</v>
      </c>
    </row>
    <row r="108" spans="1:11" s="1" customFormat="1">
      <c r="A108" s="45" t="s">
        <v>21</v>
      </c>
      <c r="B108" s="19" t="s">
        <v>12</v>
      </c>
      <c r="C108" s="32">
        <f>C217+C259</f>
        <v>713.9</v>
      </c>
    </row>
    <row r="109" spans="1:11" s="1" customFormat="1">
      <c r="A109" s="21"/>
      <c r="B109" s="22" t="s">
        <v>13</v>
      </c>
      <c r="C109" s="32">
        <f>C218+C260</f>
        <v>713.9</v>
      </c>
    </row>
    <row r="110" spans="1:11" s="50" customFormat="1">
      <c r="A110" s="46" t="s">
        <v>22</v>
      </c>
      <c r="B110" s="47" t="s">
        <v>12</v>
      </c>
      <c r="C110" s="25">
        <f>C261</f>
        <v>263</v>
      </c>
      <c r="D110" s="48"/>
      <c r="E110" s="48"/>
      <c r="F110" s="48"/>
      <c r="G110" s="48"/>
      <c r="H110" s="48"/>
      <c r="I110" s="48"/>
      <c r="J110" s="49"/>
    </row>
    <row r="111" spans="1:11" s="50" customFormat="1">
      <c r="A111" s="51"/>
      <c r="B111" s="52" t="s">
        <v>13</v>
      </c>
      <c r="C111" s="25">
        <f>C262</f>
        <v>263</v>
      </c>
      <c r="D111" s="48"/>
      <c r="E111" s="48"/>
      <c r="F111" s="48"/>
      <c r="G111" s="48"/>
      <c r="H111" s="48"/>
      <c r="I111" s="48"/>
      <c r="J111" s="49"/>
    </row>
    <row r="112" spans="1:11">
      <c r="A112" s="18" t="s">
        <v>23</v>
      </c>
      <c r="B112" s="53" t="s">
        <v>12</v>
      </c>
      <c r="C112" s="20">
        <f>C114</f>
        <v>242</v>
      </c>
      <c r="D112" s="54"/>
      <c r="E112" s="55"/>
      <c r="F112" s="55"/>
      <c r="G112" s="55"/>
      <c r="H112" s="55"/>
      <c r="I112" s="55"/>
      <c r="J112" s="56"/>
      <c r="K112" s="56"/>
    </row>
    <row r="113" spans="1:11">
      <c r="A113" s="57" t="s">
        <v>24</v>
      </c>
      <c r="B113" s="58" t="s">
        <v>13</v>
      </c>
      <c r="C113" s="20">
        <f>C115</f>
        <v>242</v>
      </c>
      <c r="D113" s="54"/>
      <c r="E113" s="55"/>
      <c r="F113" s="55"/>
      <c r="G113" s="55"/>
      <c r="H113" s="55"/>
      <c r="I113" s="55"/>
      <c r="J113" s="56"/>
      <c r="K113" s="56"/>
    </row>
    <row r="114" spans="1:11">
      <c r="A114" s="30" t="s">
        <v>17</v>
      </c>
      <c r="B114" s="59" t="s">
        <v>12</v>
      </c>
      <c r="C114" s="32">
        <f>C116</f>
        <v>242</v>
      </c>
      <c r="D114" s="54"/>
      <c r="E114" s="55"/>
      <c r="F114" s="55"/>
      <c r="G114" s="55"/>
      <c r="H114" s="55"/>
      <c r="I114" s="55"/>
      <c r="J114" s="56"/>
      <c r="K114" s="56"/>
    </row>
    <row r="115" spans="1:11">
      <c r="A115" s="28"/>
      <c r="B115" s="33" t="s">
        <v>13</v>
      </c>
      <c r="C115" s="32">
        <f>C117</f>
        <v>242</v>
      </c>
      <c r="D115" s="54"/>
      <c r="E115" s="55"/>
      <c r="F115" s="55"/>
      <c r="G115" s="55"/>
      <c r="H115" s="55"/>
      <c r="I115" s="55"/>
      <c r="J115" s="56"/>
      <c r="K115" s="56"/>
    </row>
    <row r="116" spans="1:11">
      <c r="A116" s="60" t="s">
        <v>25</v>
      </c>
      <c r="B116" s="19" t="s">
        <v>12</v>
      </c>
      <c r="C116" s="32">
        <f>C118+C120+C122</f>
        <v>242</v>
      </c>
    </row>
    <row r="117" spans="1:11">
      <c r="A117" s="21"/>
      <c r="B117" s="22" t="s">
        <v>13</v>
      </c>
      <c r="C117" s="32">
        <f>C119+C121+C123</f>
        <v>242</v>
      </c>
    </row>
    <row r="118" spans="1:11">
      <c r="A118" s="61" t="s">
        <v>20</v>
      </c>
      <c r="B118" s="59" t="s">
        <v>12</v>
      </c>
      <c r="C118" s="32">
        <f>C140</f>
        <v>85</v>
      </c>
    </row>
    <row r="119" spans="1:11">
      <c r="A119" s="62"/>
      <c r="B119" s="33" t="s">
        <v>13</v>
      </c>
      <c r="C119" s="32">
        <f>C141</f>
        <v>85</v>
      </c>
    </row>
    <row r="120" spans="1:11" s="64" customFormat="1">
      <c r="A120" s="63" t="s">
        <v>26</v>
      </c>
      <c r="B120" s="24" t="s">
        <v>12</v>
      </c>
      <c r="C120" s="25">
        <f>C142</f>
        <v>13</v>
      </c>
    </row>
    <row r="121" spans="1:11" s="64" customFormat="1">
      <c r="A121" s="65"/>
      <c r="B121" s="29" t="s">
        <v>13</v>
      </c>
      <c r="C121" s="25">
        <f>C143</f>
        <v>13</v>
      </c>
    </row>
    <row r="122" spans="1:11" s="1" customFormat="1">
      <c r="A122" s="45" t="s">
        <v>21</v>
      </c>
      <c r="B122" s="19" t="s">
        <v>12</v>
      </c>
      <c r="C122" s="32">
        <f>C144+C223+C267</f>
        <v>144</v>
      </c>
    </row>
    <row r="123" spans="1:11" s="1" customFormat="1">
      <c r="A123" s="21"/>
      <c r="B123" s="22" t="s">
        <v>13</v>
      </c>
      <c r="C123" s="32">
        <f>C145+C224+C268</f>
        <v>144</v>
      </c>
    </row>
    <row r="124" spans="1:11">
      <c r="A124" s="125" t="s">
        <v>45</v>
      </c>
      <c r="B124" s="126"/>
      <c r="C124" s="127"/>
      <c r="D124" s="128"/>
      <c r="E124" s="128"/>
      <c r="F124" s="128"/>
      <c r="G124" s="128"/>
      <c r="H124" s="128"/>
      <c r="I124" s="128"/>
      <c r="J124" s="56"/>
      <c r="K124" s="129"/>
    </row>
    <row r="125" spans="1:11">
      <c r="A125" s="130" t="s">
        <v>31</v>
      </c>
      <c r="B125" s="131"/>
      <c r="C125" s="32"/>
      <c r="D125" s="128"/>
      <c r="E125" s="128"/>
      <c r="F125" s="128"/>
      <c r="G125" s="128"/>
      <c r="H125" s="128"/>
      <c r="I125" s="132"/>
    </row>
    <row r="126" spans="1:11">
      <c r="A126" s="133" t="s">
        <v>38</v>
      </c>
      <c r="B126" s="24" t="s">
        <v>12</v>
      </c>
      <c r="C126" s="32">
        <f>C128+C134</f>
        <v>159.5</v>
      </c>
      <c r="D126" s="54"/>
      <c r="E126" s="54"/>
      <c r="F126" s="54"/>
      <c r="G126" s="54"/>
      <c r="H126" s="54"/>
      <c r="I126" s="54"/>
      <c r="J126" s="56"/>
      <c r="K126" s="56"/>
    </row>
    <row r="127" spans="1:11">
      <c r="A127" s="57"/>
      <c r="B127" s="29" t="s">
        <v>13</v>
      </c>
      <c r="C127" s="32">
        <f>C129+C135</f>
        <v>159.5</v>
      </c>
      <c r="D127" s="54"/>
      <c r="E127" s="54"/>
      <c r="F127" s="54"/>
      <c r="G127" s="54"/>
      <c r="H127" s="54"/>
      <c r="I127" s="54"/>
      <c r="J127" s="56"/>
      <c r="K127" s="56"/>
    </row>
    <row r="128" spans="1:11" s="1" customFormat="1">
      <c r="A128" s="134" t="s">
        <v>29</v>
      </c>
      <c r="B128" s="31" t="s">
        <v>12</v>
      </c>
      <c r="C128" s="20">
        <f>C130</f>
        <v>10.5</v>
      </c>
      <c r="E128" s="38"/>
    </row>
    <row r="129" spans="1:11" s="1" customFormat="1">
      <c r="A129" s="21" t="s">
        <v>15</v>
      </c>
      <c r="B129" s="33" t="s">
        <v>13</v>
      </c>
      <c r="C129" s="20">
        <f>C131</f>
        <v>10.5</v>
      </c>
    </row>
    <row r="130" spans="1:11" s="1" customFormat="1">
      <c r="A130" s="30" t="s">
        <v>17</v>
      </c>
      <c r="B130" s="59" t="s">
        <v>12</v>
      </c>
      <c r="C130" s="32">
        <f>C132</f>
        <v>10.5</v>
      </c>
    </row>
    <row r="131" spans="1:11" s="1" customFormat="1">
      <c r="A131" s="28"/>
      <c r="B131" s="33" t="s">
        <v>13</v>
      </c>
      <c r="C131" s="32">
        <f>C133</f>
        <v>10.5</v>
      </c>
    </row>
    <row r="132" spans="1:11" s="38" customFormat="1" ht="15" customHeight="1">
      <c r="A132" s="43" t="s">
        <v>20</v>
      </c>
      <c r="B132" s="24" t="s">
        <v>12</v>
      </c>
      <c r="C132" s="25">
        <f>C201</f>
        <v>10.5</v>
      </c>
    </row>
    <row r="133" spans="1:11" s="38" customFormat="1" ht="15" customHeight="1">
      <c r="A133" s="44"/>
      <c r="B133" s="29" t="s">
        <v>13</v>
      </c>
      <c r="C133" s="25">
        <f>C202</f>
        <v>10.5</v>
      </c>
    </row>
    <row r="134" spans="1:11">
      <c r="A134" s="18" t="s">
        <v>23</v>
      </c>
      <c r="B134" s="53" t="s">
        <v>12</v>
      </c>
      <c r="C134" s="20">
        <f t="shared" ref="C134:C137" si="6">C136</f>
        <v>149</v>
      </c>
      <c r="D134" s="54"/>
      <c r="E134" s="55"/>
      <c r="F134" s="55"/>
      <c r="G134" s="55"/>
      <c r="H134" s="55"/>
      <c r="I134" s="55"/>
      <c r="J134" s="56"/>
      <c r="K134" s="56"/>
    </row>
    <row r="135" spans="1:11">
      <c r="A135" s="57" t="s">
        <v>24</v>
      </c>
      <c r="B135" s="58" t="s">
        <v>13</v>
      </c>
      <c r="C135" s="20">
        <f t="shared" si="6"/>
        <v>149</v>
      </c>
      <c r="D135" s="54"/>
      <c r="E135" s="55"/>
      <c r="F135" s="55"/>
      <c r="G135" s="55"/>
      <c r="H135" s="55"/>
      <c r="I135" s="55"/>
      <c r="J135" s="56"/>
      <c r="K135" s="56"/>
    </row>
    <row r="136" spans="1:11">
      <c r="A136" s="30" t="s">
        <v>17</v>
      </c>
      <c r="B136" s="59" t="s">
        <v>12</v>
      </c>
      <c r="C136" s="32">
        <f t="shared" si="6"/>
        <v>149</v>
      </c>
      <c r="D136" s="54"/>
      <c r="E136" s="55"/>
      <c r="F136" s="55"/>
      <c r="G136" s="55"/>
      <c r="H136" s="55"/>
      <c r="I136" s="55"/>
      <c r="J136" s="56"/>
      <c r="K136" s="56"/>
    </row>
    <row r="137" spans="1:11">
      <c r="A137" s="28"/>
      <c r="B137" s="33" t="s">
        <v>13</v>
      </c>
      <c r="C137" s="32">
        <f t="shared" si="6"/>
        <v>149</v>
      </c>
      <c r="D137" s="54"/>
      <c r="E137" s="55"/>
      <c r="F137" s="55"/>
      <c r="G137" s="55"/>
      <c r="H137" s="55"/>
      <c r="I137" s="55"/>
      <c r="J137" s="56"/>
      <c r="K137" s="56"/>
    </row>
    <row r="138" spans="1:11">
      <c r="A138" s="60" t="s">
        <v>25</v>
      </c>
      <c r="B138" s="19" t="s">
        <v>12</v>
      </c>
      <c r="C138" s="32">
        <f>C140+C142+C144</f>
        <v>149</v>
      </c>
    </row>
    <row r="139" spans="1:11">
      <c r="A139" s="21"/>
      <c r="B139" s="22" t="s">
        <v>13</v>
      </c>
      <c r="C139" s="32">
        <f>C141+C143+C145</f>
        <v>149</v>
      </c>
    </row>
    <row r="140" spans="1:11">
      <c r="A140" s="61" t="s">
        <v>20</v>
      </c>
      <c r="B140" s="59" t="s">
        <v>12</v>
      </c>
      <c r="C140" s="32">
        <f>C155+C176</f>
        <v>85</v>
      </c>
    </row>
    <row r="141" spans="1:11">
      <c r="A141" s="62"/>
      <c r="B141" s="33" t="s">
        <v>13</v>
      </c>
      <c r="C141" s="32">
        <f>C156+C177</f>
        <v>85</v>
      </c>
    </row>
    <row r="142" spans="1:11" s="64" customFormat="1">
      <c r="A142" s="63" t="s">
        <v>26</v>
      </c>
      <c r="B142" s="24" t="s">
        <v>12</v>
      </c>
      <c r="C142" s="25">
        <f>C188</f>
        <v>13</v>
      </c>
    </row>
    <row r="143" spans="1:11" s="64" customFormat="1">
      <c r="A143" s="65"/>
      <c r="B143" s="29" t="s">
        <v>13</v>
      </c>
      <c r="C143" s="25">
        <f>C189</f>
        <v>13</v>
      </c>
    </row>
    <row r="144" spans="1:11" s="129" customFormat="1">
      <c r="A144" s="63" t="s">
        <v>21</v>
      </c>
      <c r="B144" s="24" t="s">
        <v>12</v>
      </c>
      <c r="C144" s="25">
        <f>C161</f>
        <v>51</v>
      </c>
    </row>
    <row r="145" spans="1:11" s="129" customFormat="1">
      <c r="A145" s="57"/>
      <c r="B145" s="29" t="s">
        <v>13</v>
      </c>
      <c r="C145" s="25">
        <f>C162</f>
        <v>51</v>
      </c>
    </row>
    <row r="146" spans="1:11">
      <c r="A146" s="191" t="s">
        <v>46</v>
      </c>
      <c r="B146" s="192"/>
      <c r="C146" s="193"/>
      <c r="D146"/>
      <c r="E146" s="129"/>
    </row>
    <row r="147" spans="1:11" s="64" customFormat="1">
      <c r="A147" s="135" t="s">
        <v>31</v>
      </c>
      <c r="B147" s="136" t="s">
        <v>12</v>
      </c>
      <c r="C147" s="114">
        <f t="shared" ref="C147:C158" si="7">C149</f>
        <v>63</v>
      </c>
      <c r="E147" s="50"/>
    </row>
    <row r="148" spans="1:11" s="64" customFormat="1">
      <c r="A148" s="65" t="s">
        <v>32</v>
      </c>
      <c r="B148" s="137" t="s">
        <v>13</v>
      </c>
      <c r="C148" s="114">
        <f t="shared" si="7"/>
        <v>63</v>
      </c>
      <c r="E148" s="50"/>
    </row>
    <row r="149" spans="1:11">
      <c r="A149" s="18" t="s">
        <v>23</v>
      </c>
      <c r="B149" s="19" t="s">
        <v>12</v>
      </c>
      <c r="C149" s="74">
        <f t="shared" si="7"/>
        <v>63</v>
      </c>
      <c r="D149"/>
    </row>
    <row r="150" spans="1:11">
      <c r="A150" s="21" t="s">
        <v>15</v>
      </c>
      <c r="B150" s="22" t="s">
        <v>13</v>
      </c>
      <c r="C150" s="74">
        <f t="shared" si="7"/>
        <v>63</v>
      </c>
      <c r="D150"/>
    </row>
    <row r="151" spans="1:11">
      <c r="A151" s="30" t="s">
        <v>17</v>
      </c>
      <c r="B151" s="59" t="s">
        <v>12</v>
      </c>
      <c r="C151" s="32">
        <f t="shared" si="7"/>
        <v>63</v>
      </c>
      <c r="D151" s="54"/>
      <c r="E151" s="55"/>
      <c r="F151" s="55"/>
      <c r="G151" s="55"/>
      <c r="H151" s="55"/>
      <c r="I151" s="55"/>
      <c r="J151" s="56"/>
      <c r="K151" s="56"/>
    </row>
    <row r="152" spans="1:11">
      <c r="A152" s="28"/>
      <c r="B152" s="33" t="s">
        <v>13</v>
      </c>
      <c r="C152" s="32">
        <f t="shared" si="7"/>
        <v>63</v>
      </c>
      <c r="D152" s="54"/>
      <c r="E152" s="55"/>
      <c r="F152" s="55"/>
      <c r="G152" s="55"/>
      <c r="H152" s="55"/>
      <c r="I152" s="55"/>
      <c r="J152" s="56"/>
      <c r="K152" s="56"/>
    </row>
    <row r="153" spans="1:11">
      <c r="A153" s="60" t="s">
        <v>25</v>
      </c>
      <c r="B153" s="19" t="s">
        <v>12</v>
      </c>
      <c r="C153" s="32">
        <f>C155+C161</f>
        <v>63</v>
      </c>
    </row>
    <row r="154" spans="1:11">
      <c r="A154" s="21"/>
      <c r="B154" s="22" t="s">
        <v>13</v>
      </c>
      <c r="C154" s="32">
        <f>C156+C162</f>
        <v>63</v>
      </c>
    </row>
    <row r="155" spans="1:11">
      <c r="A155" s="61" t="s">
        <v>20</v>
      </c>
      <c r="B155" s="59" t="s">
        <v>12</v>
      </c>
      <c r="C155" s="32">
        <f t="shared" si="7"/>
        <v>12</v>
      </c>
    </row>
    <row r="156" spans="1:11">
      <c r="A156" s="62"/>
      <c r="B156" s="33" t="s">
        <v>13</v>
      </c>
      <c r="C156" s="32">
        <f t="shared" si="7"/>
        <v>12</v>
      </c>
    </row>
    <row r="157" spans="1:11" s="50" customFormat="1" ht="14.25">
      <c r="A157" s="138" t="s">
        <v>47</v>
      </c>
      <c r="B157" s="124" t="s">
        <v>12</v>
      </c>
      <c r="C157" s="20">
        <f t="shared" si="7"/>
        <v>12</v>
      </c>
    </row>
    <row r="158" spans="1:11" s="50" customFormat="1">
      <c r="A158" s="51"/>
      <c r="B158" s="110" t="s">
        <v>13</v>
      </c>
      <c r="C158" s="20">
        <f t="shared" si="7"/>
        <v>12</v>
      </c>
    </row>
    <row r="159" spans="1:11" s="83" customFormat="1" ht="16.5" customHeight="1">
      <c r="A159" s="139" t="s">
        <v>48</v>
      </c>
      <c r="B159" s="47" t="s">
        <v>12</v>
      </c>
      <c r="C159" s="25">
        <v>12</v>
      </c>
    </row>
    <row r="160" spans="1:11" s="83" customFormat="1">
      <c r="A160" s="84"/>
      <c r="B160" s="52" t="s">
        <v>13</v>
      </c>
      <c r="C160" s="25">
        <v>12</v>
      </c>
    </row>
    <row r="161" spans="1:5">
      <c r="A161" s="63" t="s">
        <v>21</v>
      </c>
      <c r="B161" s="59" t="s">
        <v>12</v>
      </c>
      <c r="C161" s="32">
        <f>C163</f>
        <v>51</v>
      </c>
    </row>
    <row r="162" spans="1:5">
      <c r="A162" s="62"/>
      <c r="B162" s="33" t="s">
        <v>13</v>
      </c>
      <c r="C162" s="32">
        <f>C164</f>
        <v>51</v>
      </c>
    </row>
    <row r="163" spans="1:5" s="50" customFormat="1" ht="14.25">
      <c r="A163" s="138" t="s">
        <v>49</v>
      </c>
      <c r="B163" s="124" t="s">
        <v>12</v>
      </c>
      <c r="C163" s="20">
        <f>C165+C167</f>
        <v>51</v>
      </c>
    </row>
    <row r="164" spans="1:5" s="50" customFormat="1">
      <c r="A164" s="51"/>
      <c r="B164" s="110" t="s">
        <v>13</v>
      </c>
      <c r="C164" s="20">
        <f>C166+C168</f>
        <v>51</v>
      </c>
    </row>
    <row r="165" spans="1:5" s="83" customFormat="1" ht="16.5" customHeight="1">
      <c r="A165" s="139" t="s">
        <v>50</v>
      </c>
      <c r="B165" s="47" t="s">
        <v>12</v>
      </c>
      <c r="C165" s="25">
        <v>24</v>
      </c>
    </row>
    <row r="166" spans="1:5" s="83" customFormat="1">
      <c r="A166" s="84"/>
      <c r="B166" s="52" t="s">
        <v>13</v>
      </c>
      <c r="C166" s="25">
        <v>24</v>
      </c>
    </row>
    <row r="167" spans="1:5" s="83" customFormat="1" ht="16.5" customHeight="1">
      <c r="A167" s="139" t="s">
        <v>51</v>
      </c>
      <c r="B167" s="47" t="s">
        <v>12</v>
      </c>
      <c r="C167" s="25">
        <v>27</v>
      </c>
    </row>
    <row r="168" spans="1:5" s="83" customFormat="1">
      <c r="A168" s="84"/>
      <c r="B168" s="52" t="s">
        <v>13</v>
      </c>
      <c r="C168" s="25">
        <v>27</v>
      </c>
    </row>
    <row r="169" spans="1:5" s="1" customFormat="1">
      <c r="A169" s="182" t="s">
        <v>52</v>
      </c>
      <c r="B169" s="182"/>
      <c r="C169" s="182"/>
    </row>
    <row r="170" spans="1:5" s="1" customFormat="1">
      <c r="A170" s="39" t="s">
        <v>31</v>
      </c>
      <c r="B170" s="19" t="s">
        <v>12</v>
      </c>
      <c r="C170" s="32">
        <f t="shared" ref="C170:C173" si="8">C172</f>
        <v>86</v>
      </c>
      <c r="E170" s="38"/>
    </row>
    <row r="171" spans="1:5" s="1" customFormat="1">
      <c r="A171" s="41" t="s">
        <v>32</v>
      </c>
      <c r="B171" s="22" t="s">
        <v>13</v>
      </c>
      <c r="C171" s="32">
        <f t="shared" si="8"/>
        <v>86</v>
      </c>
      <c r="E171" s="38"/>
    </row>
    <row r="172" spans="1:5" s="1" customFormat="1">
      <c r="A172" s="18" t="s">
        <v>23</v>
      </c>
      <c r="B172" s="31" t="s">
        <v>12</v>
      </c>
      <c r="C172" s="20">
        <f t="shared" si="8"/>
        <v>86</v>
      </c>
      <c r="E172" s="38"/>
    </row>
    <row r="173" spans="1:5" s="1" customFormat="1">
      <c r="A173" s="21" t="s">
        <v>15</v>
      </c>
      <c r="B173" s="33" t="s">
        <v>13</v>
      </c>
      <c r="C173" s="20">
        <f t="shared" si="8"/>
        <v>86</v>
      </c>
    </row>
    <row r="174" spans="1:5" s="1" customFormat="1">
      <c r="A174" s="30" t="s">
        <v>17</v>
      </c>
      <c r="B174" s="59" t="s">
        <v>12</v>
      </c>
      <c r="C174" s="32">
        <f>C176+C188</f>
        <v>86</v>
      </c>
    </row>
    <row r="175" spans="1:5" s="1" customFormat="1">
      <c r="A175" s="28"/>
      <c r="B175" s="33" t="s">
        <v>13</v>
      </c>
      <c r="C175" s="32">
        <f>C177+C189</f>
        <v>86</v>
      </c>
    </row>
    <row r="176" spans="1:5" s="142" customFormat="1">
      <c r="A176" s="43" t="s">
        <v>20</v>
      </c>
      <c r="B176" s="140" t="s">
        <v>12</v>
      </c>
      <c r="C176" s="141">
        <f>C182</f>
        <v>73</v>
      </c>
    </row>
    <row r="177" spans="1:5" s="142" customFormat="1">
      <c r="A177" s="69"/>
      <c r="B177" s="143" t="s">
        <v>13</v>
      </c>
      <c r="C177" s="141">
        <f>C183</f>
        <v>73</v>
      </c>
    </row>
    <row r="178" spans="1:5" s="142" customFormat="1" hidden="1">
      <c r="A178" s="80"/>
      <c r="B178" s="140"/>
      <c r="C178" s="141"/>
    </row>
    <row r="179" spans="1:5" s="142" customFormat="1" hidden="1">
      <c r="A179" s="144"/>
      <c r="B179" s="143"/>
      <c r="C179" s="141"/>
    </row>
    <row r="180" spans="1:5" s="148" customFormat="1" ht="15" hidden="1">
      <c r="A180" s="145"/>
      <c r="B180" s="146"/>
      <c r="C180" s="147"/>
    </row>
    <row r="181" spans="1:5" s="148" customFormat="1" hidden="1">
      <c r="A181" s="149"/>
      <c r="B181" s="150"/>
      <c r="C181" s="147"/>
    </row>
    <row r="182" spans="1:5" ht="14.25">
      <c r="A182" s="151" t="s">
        <v>53</v>
      </c>
      <c r="B182" s="152" t="s">
        <v>12</v>
      </c>
      <c r="C182" s="20">
        <f>C184+C186</f>
        <v>73</v>
      </c>
      <c r="E182" s="38"/>
    </row>
    <row r="183" spans="1:5">
      <c r="A183" s="62"/>
      <c r="B183" s="152" t="s">
        <v>13</v>
      </c>
      <c r="C183" s="20">
        <f>C185+C187</f>
        <v>73</v>
      </c>
      <c r="E183" s="38"/>
    </row>
    <row r="184" spans="1:5" s="129" customFormat="1" ht="15.75">
      <c r="A184" s="153" t="s">
        <v>54</v>
      </c>
      <c r="B184" s="24" t="s">
        <v>12</v>
      </c>
      <c r="C184" s="25">
        <v>58</v>
      </c>
      <c r="D184" s="27"/>
      <c r="E184" s="83"/>
    </row>
    <row r="185" spans="1:5" s="129" customFormat="1">
      <c r="A185" s="57"/>
      <c r="B185" s="29" t="s">
        <v>13</v>
      </c>
      <c r="C185" s="25">
        <v>58</v>
      </c>
      <c r="D185" s="27"/>
      <c r="E185" s="83"/>
    </row>
    <row r="186" spans="1:5" s="129" customFormat="1" ht="15.75">
      <c r="A186" s="153" t="s">
        <v>55</v>
      </c>
      <c r="B186" s="24" t="s">
        <v>12</v>
      </c>
      <c r="C186" s="25">
        <v>15</v>
      </c>
      <c r="D186" s="27"/>
      <c r="E186" s="83"/>
    </row>
    <row r="187" spans="1:5" s="129" customFormat="1">
      <c r="A187" s="57"/>
      <c r="B187" s="29" t="s">
        <v>13</v>
      </c>
      <c r="C187" s="25">
        <v>15</v>
      </c>
      <c r="D187" s="27"/>
      <c r="E187" s="83"/>
    </row>
    <row r="188" spans="1:5" s="64" customFormat="1">
      <c r="A188" s="63" t="s">
        <v>26</v>
      </c>
      <c r="B188" s="136" t="s">
        <v>12</v>
      </c>
      <c r="C188" s="20">
        <f>C190</f>
        <v>13</v>
      </c>
    </row>
    <row r="189" spans="1:5" s="64" customFormat="1">
      <c r="A189" s="65"/>
      <c r="B189" s="137" t="s">
        <v>13</v>
      </c>
      <c r="C189" s="20">
        <f>C191</f>
        <v>13</v>
      </c>
    </row>
    <row r="190" spans="1:5" ht="18.75" customHeight="1">
      <c r="A190" s="154" t="s">
        <v>56</v>
      </c>
      <c r="B190" s="152" t="s">
        <v>12</v>
      </c>
      <c r="C190" s="20">
        <f>C192</f>
        <v>13</v>
      </c>
    </row>
    <row r="191" spans="1:5">
      <c r="A191" s="62"/>
      <c r="B191" s="152" t="s">
        <v>13</v>
      </c>
      <c r="C191" s="20">
        <f>C193</f>
        <v>13</v>
      </c>
      <c r="E191" s="38"/>
    </row>
    <row r="192" spans="1:5" s="129" customFormat="1" ht="15">
      <c r="A192" s="155" t="s">
        <v>57</v>
      </c>
      <c r="B192" s="24" t="s">
        <v>12</v>
      </c>
      <c r="C192" s="25">
        <v>13</v>
      </c>
      <c r="D192" s="27"/>
      <c r="E192" s="83"/>
    </row>
    <row r="193" spans="1:5" s="129" customFormat="1">
      <c r="A193" s="57"/>
      <c r="B193" s="29" t="s">
        <v>13</v>
      </c>
      <c r="C193" s="25">
        <v>13</v>
      </c>
      <c r="D193" s="27"/>
      <c r="E193" s="83"/>
    </row>
    <row r="194" spans="1:5" s="1" customFormat="1">
      <c r="A194" s="182" t="s">
        <v>58</v>
      </c>
      <c r="B194" s="182"/>
      <c r="C194" s="182"/>
    </row>
    <row r="195" spans="1:5" s="1" customFormat="1">
      <c r="A195" s="39" t="s">
        <v>31</v>
      </c>
      <c r="B195" s="19" t="s">
        <v>12</v>
      </c>
      <c r="C195" s="32">
        <f>C197</f>
        <v>10.5</v>
      </c>
      <c r="E195" s="38"/>
    </row>
    <row r="196" spans="1:5" s="1" customFormat="1">
      <c r="A196" s="41" t="s">
        <v>32</v>
      </c>
      <c r="B196" s="22" t="s">
        <v>13</v>
      </c>
      <c r="C196" s="32">
        <f>C198</f>
        <v>10.5</v>
      </c>
      <c r="E196" s="38"/>
    </row>
    <row r="197" spans="1:5" s="1" customFormat="1">
      <c r="A197" s="134" t="s">
        <v>29</v>
      </c>
      <c r="B197" s="31" t="s">
        <v>12</v>
      </c>
      <c r="C197" s="20">
        <f t="shared" ref="C197:C202" si="9">C199</f>
        <v>10.5</v>
      </c>
      <c r="E197" s="38"/>
    </row>
    <row r="198" spans="1:5" s="1" customFormat="1">
      <c r="A198" s="21" t="s">
        <v>15</v>
      </c>
      <c r="B198" s="33" t="s">
        <v>13</v>
      </c>
      <c r="C198" s="20">
        <f t="shared" si="9"/>
        <v>10.5</v>
      </c>
    </row>
    <row r="199" spans="1:5" s="1" customFormat="1">
      <c r="A199" s="30" t="s">
        <v>17</v>
      </c>
      <c r="B199" s="59" t="s">
        <v>12</v>
      </c>
      <c r="C199" s="32">
        <f t="shared" si="9"/>
        <v>10.5</v>
      </c>
    </row>
    <row r="200" spans="1:5" s="1" customFormat="1">
      <c r="A200" s="28"/>
      <c r="B200" s="33" t="s">
        <v>13</v>
      </c>
      <c r="C200" s="32">
        <f t="shared" si="9"/>
        <v>10.5</v>
      </c>
    </row>
    <row r="201" spans="1:5" s="38" customFormat="1" ht="15" customHeight="1">
      <c r="A201" s="43" t="s">
        <v>20</v>
      </c>
      <c r="B201" s="24" t="s">
        <v>12</v>
      </c>
      <c r="C201" s="25">
        <f t="shared" si="9"/>
        <v>10.5</v>
      </c>
    </row>
    <row r="202" spans="1:5" s="38" customFormat="1" ht="15" customHeight="1">
      <c r="A202" s="44"/>
      <c r="B202" s="29" t="s">
        <v>13</v>
      </c>
      <c r="C202" s="25">
        <f t="shared" si="9"/>
        <v>10.5</v>
      </c>
    </row>
    <row r="203" spans="1:5" s="157" customFormat="1" ht="25.5">
      <c r="A203" s="156" t="s">
        <v>34</v>
      </c>
      <c r="B203" s="140" t="s">
        <v>12</v>
      </c>
      <c r="C203" s="141">
        <f>C205</f>
        <v>10.5</v>
      </c>
    </row>
    <row r="204" spans="1:5" s="157" customFormat="1">
      <c r="A204" s="144"/>
      <c r="B204" s="143" t="s">
        <v>13</v>
      </c>
      <c r="C204" s="141">
        <f>C206</f>
        <v>10.5</v>
      </c>
    </row>
    <row r="205" spans="1:5" s="206" customFormat="1" ht="15" customHeight="1">
      <c r="A205" s="161" t="s">
        <v>59</v>
      </c>
      <c r="B205" s="204" t="s">
        <v>12</v>
      </c>
      <c r="C205" s="205">
        <v>10.5</v>
      </c>
    </row>
    <row r="206" spans="1:5" s="206" customFormat="1">
      <c r="A206" s="207"/>
      <c r="B206" s="208" t="s">
        <v>13</v>
      </c>
      <c r="C206" s="205">
        <v>10.5</v>
      </c>
    </row>
    <row r="207" spans="1:5" s="209" customFormat="1">
      <c r="A207" s="194" t="s">
        <v>60</v>
      </c>
      <c r="B207" s="194"/>
      <c r="C207" s="194"/>
    </row>
    <row r="208" spans="1:5" s="209" customFormat="1">
      <c r="A208" s="195" t="s">
        <v>31</v>
      </c>
      <c r="B208" s="195"/>
      <c r="C208" s="195"/>
    </row>
    <row r="209" spans="1:11" s="209" customFormat="1">
      <c r="A209" s="210" t="s">
        <v>38</v>
      </c>
      <c r="B209" s="211" t="s">
        <v>12</v>
      </c>
      <c r="C209" s="205">
        <f>C211+C219</f>
        <v>162.30000000000001</v>
      </c>
    </row>
    <row r="210" spans="1:11" s="209" customFormat="1">
      <c r="A210" s="212"/>
      <c r="B210" s="213" t="s">
        <v>13</v>
      </c>
      <c r="C210" s="205">
        <f>C212+C220</f>
        <v>162.30000000000001</v>
      </c>
    </row>
    <row r="211" spans="1:11" s="215" customFormat="1">
      <c r="A211" s="134" t="s">
        <v>29</v>
      </c>
      <c r="B211" s="214" t="s">
        <v>12</v>
      </c>
      <c r="C211" s="20">
        <f t="shared" ref="C211:C216" si="10">C213</f>
        <v>122.3</v>
      </c>
    </row>
    <row r="212" spans="1:11" s="215" customFormat="1">
      <c r="A212" s="212" t="s">
        <v>24</v>
      </c>
      <c r="B212" s="213" t="s">
        <v>13</v>
      </c>
      <c r="C212" s="20">
        <f t="shared" si="10"/>
        <v>122.3</v>
      </c>
    </row>
    <row r="213" spans="1:11" s="215" customFormat="1">
      <c r="A213" s="30" t="s">
        <v>17</v>
      </c>
      <c r="B213" s="214" t="s">
        <v>12</v>
      </c>
      <c r="C213" s="205">
        <f t="shared" si="10"/>
        <v>122.3</v>
      </c>
    </row>
    <row r="214" spans="1:11" s="215" customFormat="1">
      <c r="A214" s="28"/>
      <c r="B214" s="213" t="s">
        <v>13</v>
      </c>
      <c r="C214" s="205">
        <f t="shared" si="10"/>
        <v>122.3</v>
      </c>
    </row>
    <row r="215" spans="1:11" s="215" customFormat="1">
      <c r="A215" s="159" t="s">
        <v>25</v>
      </c>
      <c r="B215" s="19" t="s">
        <v>12</v>
      </c>
      <c r="C215" s="205">
        <f t="shared" si="10"/>
        <v>122.3</v>
      </c>
    </row>
    <row r="216" spans="1:11" s="215" customFormat="1">
      <c r="A216" s="216"/>
      <c r="B216" s="22" t="s">
        <v>13</v>
      </c>
      <c r="C216" s="205">
        <f t="shared" si="10"/>
        <v>122.3</v>
      </c>
    </row>
    <row r="217" spans="1:11" s="215" customFormat="1">
      <c r="A217" s="217" t="s">
        <v>21</v>
      </c>
      <c r="B217" s="19" t="s">
        <v>12</v>
      </c>
      <c r="C217" s="205">
        <f>C232</f>
        <v>122.3</v>
      </c>
    </row>
    <row r="218" spans="1:11" s="215" customFormat="1">
      <c r="A218" s="218"/>
      <c r="B218" s="22" t="s">
        <v>13</v>
      </c>
      <c r="C218" s="205">
        <f>C233</f>
        <v>122.3</v>
      </c>
    </row>
    <row r="219" spans="1:11" s="209" customFormat="1">
      <c r="A219" s="99" t="s">
        <v>23</v>
      </c>
      <c r="B219" s="214" t="s">
        <v>12</v>
      </c>
      <c r="C219" s="20">
        <f>C221</f>
        <v>40</v>
      </c>
      <c r="D219" s="219"/>
      <c r="E219" s="219"/>
      <c r="F219" s="219"/>
      <c r="G219" s="219"/>
      <c r="H219" s="219"/>
      <c r="I219" s="219"/>
      <c r="J219" s="220"/>
      <c r="K219" s="220"/>
    </row>
    <row r="220" spans="1:11" s="209" customFormat="1">
      <c r="A220" s="218" t="s">
        <v>15</v>
      </c>
      <c r="B220" s="213" t="s">
        <v>13</v>
      </c>
      <c r="C220" s="20">
        <f>C222</f>
        <v>40</v>
      </c>
      <c r="D220" s="219"/>
      <c r="E220" s="219"/>
      <c r="F220" s="219"/>
      <c r="G220" s="219"/>
      <c r="H220" s="219"/>
      <c r="I220" s="219"/>
      <c r="J220" s="220"/>
      <c r="K220" s="220"/>
    </row>
    <row r="221" spans="1:11" s="209" customFormat="1">
      <c r="A221" s="30" t="s">
        <v>17</v>
      </c>
      <c r="B221" s="214" t="s">
        <v>12</v>
      </c>
      <c r="C221" s="205">
        <f>C223</f>
        <v>40</v>
      </c>
      <c r="D221" s="219"/>
      <c r="E221" s="219"/>
      <c r="F221" s="219"/>
      <c r="G221" s="219"/>
      <c r="H221" s="219"/>
      <c r="I221" s="219"/>
      <c r="J221" s="220"/>
      <c r="K221" s="220"/>
    </row>
    <row r="222" spans="1:11" s="209" customFormat="1">
      <c r="A222" s="28"/>
      <c r="B222" s="213" t="s">
        <v>13</v>
      </c>
      <c r="C222" s="205">
        <f>C224</f>
        <v>40</v>
      </c>
      <c r="D222" s="219"/>
      <c r="E222" s="219"/>
      <c r="F222" s="219"/>
      <c r="G222" s="219"/>
      <c r="H222" s="219"/>
      <c r="I222" s="219"/>
      <c r="J222" s="220"/>
      <c r="K222" s="220"/>
    </row>
    <row r="223" spans="1:11" s="64" customFormat="1">
      <c r="A223" s="30" t="s">
        <v>61</v>
      </c>
      <c r="B223" s="214" t="s">
        <v>12</v>
      </c>
      <c r="C223" s="221">
        <f>C246</f>
        <v>40</v>
      </c>
    </row>
    <row r="224" spans="1:11" s="64" customFormat="1">
      <c r="A224" s="160"/>
      <c r="B224" s="213" t="s">
        <v>13</v>
      </c>
      <c r="C224" s="221">
        <f>C247</f>
        <v>40</v>
      </c>
    </row>
    <row r="225" spans="1:5" s="215" customFormat="1">
      <c r="A225" s="182" t="s">
        <v>58</v>
      </c>
      <c r="B225" s="182"/>
      <c r="C225" s="182"/>
    </row>
    <row r="226" spans="1:5" s="215" customFormat="1">
      <c r="A226" s="39" t="s">
        <v>31</v>
      </c>
      <c r="B226" s="19" t="s">
        <v>12</v>
      </c>
      <c r="C226" s="205">
        <f>C228+C242</f>
        <v>162.30000000000001</v>
      </c>
      <c r="E226" s="206"/>
    </row>
    <row r="227" spans="1:5" s="215" customFormat="1">
      <c r="A227" s="41" t="s">
        <v>32</v>
      </c>
      <c r="B227" s="22" t="s">
        <v>13</v>
      </c>
      <c r="C227" s="205">
        <f>C229+C243</f>
        <v>162.30000000000001</v>
      </c>
      <c r="E227" s="206"/>
    </row>
    <row r="228" spans="1:5" s="215" customFormat="1">
      <c r="A228" s="134" t="s">
        <v>29</v>
      </c>
      <c r="B228" s="211" t="s">
        <v>12</v>
      </c>
      <c r="C228" s="20">
        <f t="shared" ref="C228:C233" si="11">C230</f>
        <v>122.3</v>
      </c>
      <c r="E228" s="206"/>
    </row>
    <row r="229" spans="1:5" s="215" customFormat="1">
      <c r="A229" s="218" t="s">
        <v>15</v>
      </c>
      <c r="B229" s="213" t="s">
        <v>13</v>
      </c>
      <c r="C229" s="20">
        <f t="shared" si="11"/>
        <v>122.3</v>
      </c>
    </row>
    <row r="230" spans="1:5" s="215" customFormat="1">
      <c r="A230" s="30" t="s">
        <v>17</v>
      </c>
      <c r="B230" s="214" t="s">
        <v>12</v>
      </c>
      <c r="C230" s="205">
        <f t="shared" si="11"/>
        <v>122.3</v>
      </c>
    </row>
    <row r="231" spans="1:5" s="215" customFormat="1">
      <c r="A231" s="28"/>
      <c r="B231" s="213" t="s">
        <v>13</v>
      </c>
      <c r="C231" s="205">
        <f t="shared" si="11"/>
        <v>122.3</v>
      </c>
    </row>
    <row r="232" spans="1:5" s="206" customFormat="1" ht="15" customHeight="1">
      <c r="A232" s="222" t="s">
        <v>21</v>
      </c>
      <c r="B232" s="211" t="s">
        <v>12</v>
      </c>
      <c r="C232" s="205">
        <f t="shared" si="11"/>
        <v>122.3</v>
      </c>
    </row>
    <row r="233" spans="1:5" s="206" customFormat="1" ht="15" customHeight="1">
      <c r="A233" s="223"/>
      <c r="B233" s="213" t="s">
        <v>13</v>
      </c>
      <c r="C233" s="205">
        <f t="shared" si="11"/>
        <v>122.3</v>
      </c>
    </row>
    <row r="234" spans="1:5" s="157" customFormat="1" ht="25.5">
      <c r="A234" s="156" t="s">
        <v>34</v>
      </c>
      <c r="B234" s="140" t="s">
        <v>12</v>
      </c>
      <c r="C234" s="141">
        <f>C236+C238+C240</f>
        <v>122.3</v>
      </c>
    </row>
    <row r="235" spans="1:5" s="157" customFormat="1">
      <c r="A235" s="144"/>
      <c r="B235" s="143" t="s">
        <v>13</v>
      </c>
      <c r="C235" s="141">
        <f>C237+C239+C241</f>
        <v>122.3</v>
      </c>
    </row>
    <row r="236" spans="1:5" s="206" customFormat="1" ht="17.25" customHeight="1">
      <c r="A236" s="161" t="s">
        <v>62</v>
      </c>
      <c r="B236" s="204" t="s">
        <v>12</v>
      </c>
      <c r="C236" s="205">
        <v>17</v>
      </c>
    </row>
    <row r="237" spans="1:5" s="206" customFormat="1">
      <c r="A237" s="207"/>
      <c r="B237" s="208" t="s">
        <v>13</v>
      </c>
      <c r="C237" s="205">
        <v>17</v>
      </c>
    </row>
    <row r="238" spans="1:5" s="206" customFormat="1" ht="30">
      <c r="A238" s="161" t="s">
        <v>63</v>
      </c>
      <c r="B238" s="204" t="s">
        <v>12</v>
      </c>
      <c r="C238" s="205">
        <v>104</v>
      </c>
    </row>
    <row r="239" spans="1:5" s="206" customFormat="1">
      <c r="A239" s="207"/>
      <c r="B239" s="208" t="s">
        <v>13</v>
      </c>
      <c r="C239" s="205">
        <v>104</v>
      </c>
    </row>
    <row r="240" spans="1:5" s="206" customFormat="1" ht="15">
      <c r="A240" s="162" t="s">
        <v>64</v>
      </c>
      <c r="B240" s="204" t="s">
        <v>12</v>
      </c>
      <c r="C240" s="205">
        <v>1.3</v>
      </c>
    </row>
    <row r="241" spans="1:11" s="206" customFormat="1">
      <c r="A241" s="207"/>
      <c r="B241" s="208" t="s">
        <v>13</v>
      </c>
      <c r="C241" s="205">
        <v>1.3</v>
      </c>
    </row>
    <row r="242" spans="1:11" s="209" customFormat="1">
      <c r="A242" s="99" t="s">
        <v>23</v>
      </c>
      <c r="B242" s="214" t="s">
        <v>12</v>
      </c>
      <c r="C242" s="20">
        <f t="shared" ref="C242:C249" si="12">C244</f>
        <v>40</v>
      </c>
      <c r="D242" s="219"/>
      <c r="E242" s="219"/>
      <c r="F242" s="219"/>
      <c r="G242" s="219"/>
      <c r="H242" s="219"/>
      <c r="I242" s="219"/>
      <c r="J242" s="220"/>
      <c r="K242" s="220"/>
    </row>
    <row r="243" spans="1:11" s="209" customFormat="1">
      <c r="A243" s="218" t="s">
        <v>15</v>
      </c>
      <c r="B243" s="213" t="s">
        <v>13</v>
      </c>
      <c r="C243" s="20">
        <f t="shared" si="12"/>
        <v>40</v>
      </c>
      <c r="D243" s="219"/>
      <c r="E243" s="219"/>
      <c r="F243" s="219"/>
      <c r="G243" s="219"/>
      <c r="H243" s="219"/>
      <c r="I243" s="219"/>
      <c r="J243" s="220"/>
      <c r="K243" s="220"/>
    </row>
    <row r="244" spans="1:11" s="209" customFormat="1">
      <c r="A244" s="30" t="s">
        <v>17</v>
      </c>
      <c r="B244" s="214" t="s">
        <v>12</v>
      </c>
      <c r="C244" s="205">
        <f t="shared" si="12"/>
        <v>40</v>
      </c>
      <c r="D244" s="219"/>
      <c r="E244" s="219"/>
      <c r="F244" s="219"/>
      <c r="G244" s="219"/>
      <c r="H244" s="219"/>
      <c r="I244" s="219"/>
      <c r="J244" s="220"/>
      <c r="K244" s="220"/>
    </row>
    <row r="245" spans="1:11" s="209" customFormat="1">
      <c r="A245" s="28"/>
      <c r="B245" s="213" t="s">
        <v>13</v>
      </c>
      <c r="C245" s="205">
        <f t="shared" si="12"/>
        <v>40</v>
      </c>
      <c r="D245" s="219"/>
      <c r="E245" s="219"/>
      <c r="F245" s="219"/>
      <c r="G245" s="219"/>
      <c r="H245" s="219"/>
      <c r="I245" s="219"/>
      <c r="J245" s="220"/>
      <c r="K245" s="220"/>
    </row>
    <row r="246" spans="1:11" s="64" customFormat="1">
      <c r="A246" s="30" t="s">
        <v>61</v>
      </c>
      <c r="B246" s="214" t="s">
        <v>12</v>
      </c>
      <c r="C246" s="221">
        <f t="shared" si="12"/>
        <v>40</v>
      </c>
    </row>
    <row r="247" spans="1:11" s="64" customFormat="1">
      <c r="A247" s="160"/>
      <c r="B247" s="213" t="s">
        <v>13</v>
      </c>
      <c r="C247" s="221">
        <f t="shared" si="12"/>
        <v>40</v>
      </c>
    </row>
    <row r="248" spans="1:11" s="206" customFormat="1" ht="14.25">
      <c r="A248" s="224" t="s">
        <v>65</v>
      </c>
      <c r="B248" s="204" t="s">
        <v>12</v>
      </c>
      <c r="C248" s="205">
        <f t="shared" si="12"/>
        <v>40</v>
      </c>
    </row>
    <row r="249" spans="1:11" s="206" customFormat="1">
      <c r="A249" s="207"/>
      <c r="B249" s="208" t="s">
        <v>13</v>
      </c>
      <c r="C249" s="205">
        <f t="shared" si="12"/>
        <v>40</v>
      </c>
    </row>
    <row r="250" spans="1:11" s="206" customFormat="1" ht="15">
      <c r="A250" s="163" t="s">
        <v>66</v>
      </c>
      <c r="B250" s="204" t="s">
        <v>12</v>
      </c>
      <c r="C250" s="205">
        <v>40</v>
      </c>
    </row>
    <row r="251" spans="1:11" s="206" customFormat="1">
      <c r="A251" s="207"/>
      <c r="B251" s="208" t="s">
        <v>13</v>
      </c>
      <c r="C251" s="205">
        <v>40</v>
      </c>
    </row>
    <row r="252" spans="1:11" s="209" customFormat="1">
      <c r="A252" s="164" t="s">
        <v>67</v>
      </c>
      <c r="B252" s="126"/>
      <c r="C252" s="127"/>
      <c r="D252" s="128"/>
      <c r="E252" s="128"/>
      <c r="F252" s="128"/>
      <c r="G252" s="128"/>
      <c r="H252" s="128"/>
      <c r="I252" s="128"/>
      <c r="J252" s="220"/>
    </row>
    <row r="253" spans="1:11" s="209" customFormat="1">
      <c r="A253" s="130" t="s">
        <v>31</v>
      </c>
      <c r="B253" s="211" t="s">
        <v>12</v>
      </c>
      <c r="C253" s="205">
        <f>C255+C263</f>
        <v>907.6</v>
      </c>
      <c r="D253" s="128"/>
      <c r="E253" s="128"/>
      <c r="F253" s="128"/>
      <c r="G253" s="128"/>
      <c r="H253" s="128"/>
      <c r="I253" s="132"/>
    </row>
    <row r="254" spans="1:11" s="209" customFormat="1">
      <c r="A254" s="212" t="s">
        <v>38</v>
      </c>
      <c r="B254" s="213" t="s">
        <v>13</v>
      </c>
      <c r="C254" s="205">
        <f>C256+C264</f>
        <v>907.6</v>
      </c>
      <c r="D254" s="219"/>
      <c r="E254" s="219"/>
      <c r="F254" s="219"/>
      <c r="G254" s="219"/>
      <c r="H254" s="219"/>
      <c r="I254" s="219"/>
      <c r="J254" s="220"/>
      <c r="K254" s="220"/>
    </row>
    <row r="255" spans="1:11" s="206" customFormat="1" ht="15" customHeight="1">
      <c r="A255" s="165" t="s">
        <v>29</v>
      </c>
      <c r="B255" s="211" t="s">
        <v>12</v>
      </c>
      <c r="C255" s="166">
        <f>C257</f>
        <v>854.6</v>
      </c>
    </row>
    <row r="256" spans="1:11" s="206" customFormat="1" ht="15" customHeight="1">
      <c r="A256" s="225" t="s">
        <v>24</v>
      </c>
      <c r="B256" s="213" t="s">
        <v>13</v>
      </c>
      <c r="C256" s="166">
        <f>C258</f>
        <v>854.6</v>
      </c>
    </row>
    <row r="257" spans="1:11" s="206" customFormat="1" ht="13.5" customHeight="1">
      <c r="A257" s="226" t="s">
        <v>17</v>
      </c>
      <c r="B257" s="211" t="s">
        <v>12</v>
      </c>
      <c r="C257" s="205">
        <f>C259+C261</f>
        <v>854.6</v>
      </c>
    </row>
    <row r="258" spans="1:11" s="206" customFormat="1" ht="14.25" customHeight="1">
      <c r="A258" s="227"/>
      <c r="B258" s="213" t="s">
        <v>13</v>
      </c>
      <c r="C258" s="205">
        <f>C260+C262</f>
        <v>854.6</v>
      </c>
    </row>
    <row r="259" spans="1:11" s="206" customFormat="1" ht="15" customHeight="1">
      <c r="A259" s="167" t="s">
        <v>61</v>
      </c>
      <c r="B259" s="211" t="s">
        <v>12</v>
      </c>
      <c r="C259" s="205">
        <f>C302</f>
        <v>591.6</v>
      </c>
    </row>
    <row r="260" spans="1:11" s="206" customFormat="1" ht="15" customHeight="1">
      <c r="A260" s="223"/>
      <c r="B260" s="213" t="s">
        <v>13</v>
      </c>
      <c r="C260" s="205">
        <f>C303</f>
        <v>591.6</v>
      </c>
    </row>
    <row r="261" spans="1:11" s="50" customFormat="1">
      <c r="A261" s="46" t="s">
        <v>22</v>
      </c>
      <c r="B261" s="124" t="s">
        <v>12</v>
      </c>
      <c r="C261" s="205">
        <f>C276</f>
        <v>263</v>
      </c>
      <c r="D261" s="48"/>
      <c r="E261" s="48"/>
      <c r="F261" s="48"/>
      <c r="G261" s="48"/>
      <c r="H261" s="48"/>
      <c r="I261" s="48"/>
      <c r="J261" s="49"/>
    </row>
    <row r="262" spans="1:11" s="50" customFormat="1">
      <c r="A262" s="51"/>
      <c r="B262" s="110" t="s">
        <v>13</v>
      </c>
      <c r="C262" s="205">
        <f>C277</f>
        <v>263</v>
      </c>
      <c r="D262" s="48"/>
      <c r="E262" s="48"/>
      <c r="F262" s="48"/>
      <c r="G262" s="48"/>
      <c r="H262" s="48"/>
      <c r="I262" s="48"/>
      <c r="J262" s="49"/>
    </row>
    <row r="263" spans="1:11" s="209" customFormat="1">
      <c r="A263" s="99" t="s">
        <v>23</v>
      </c>
      <c r="B263" s="214" t="s">
        <v>12</v>
      </c>
      <c r="C263" s="20">
        <f t="shared" ref="C263:C266" si="13">C265</f>
        <v>53</v>
      </c>
      <c r="D263" s="219"/>
      <c r="E263" s="219"/>
      <c r="F263" s="219"/>
      <c r="G263" s="219"/>
      <c r="H263" s="219"/>
      <c r="I263" s="219"/>
      <c r="J263" s="220"/>
      <c r="K263" s="220"/>
    </row>
    <row r="264" spans="1:11" s="209" customFormat="1">
      <c r="A264" s="218" t="s">
        <v>15</v>
      </c>
      <c r="B264" s="213" t="s">
        <v>13</v>
      </c>
      <c r="C264" s="20">
        <f t="shared" si="13"/>
        <v>53</v>
      </c>
      <c r="D264" s="219"/>
      <c r="E264" s="219"/>
      <c r="F264" s="219"/>
      <c r="G264" s="219"/>
      <c r="H264" s="219"/>
      <c r="I264" s="219"/>
      <c r="J264" s="220"/>
      <c r="K264" s="220"/>
    </row>
    <row r="265" spans="1:11" s="209" customFormat="1">
      <c r="A265" s="30" t="s">
        <v>17</v>
      </c>
      <c r="B265" s="214" t="s">
        <v>12</v>
      </c>
      <c r="C265" s="205">
        <f t="shared" si="13"/>
        <v>53</v>
      </c>
      <c r="D265" s="219"/>
      <c r="E265" s="219"/>
      <c r="F265" s="219"/>
      <c r="G265" s="219"/>
      <c r="H265" s="219"/>
      <c r="I265" s="219"/>
      <c r="J265" s="220"/>
      <c r="K265" s="220"/>
    </row>
    <row r="266" spans="1:11" s="209" customFormat="1">
      <c r="A266" s="28"/>
      <c r="B266" s="213" t="s">
        <v>13</v>
      </c>
      <c r="C266" s="205">
        <f t="shared" si="13"/>
        <v>53</v>
      </c>
      <c r="D266" s="219"/>
      <c r="E266" s="219"/>
      <c r="F266" s="219"/>
      <c r="G266" s="219"/>
      <c r="H266" s="219"/>
      <c r="I266" s="219"/>
      <c r="J266" s="220"/>
      <c r="K266" s="220"/>
    </row>
    <row r="267" spans="1:11" s="64" customFormat="1">
      <c r="A267" s="30" t="s">
        <v>61</v>
      </c>
      <c r="B267" s="214" t="s">
        <v>12</v>
      </c>
      <c r="C267" s="221">
        <f>C289+C324</f>
        <v>53</v>
      </c>
    </row>
    <row r="268" spans="1:11" s="64" customFormat="1">
      <c r="A268" s="160"/>
      <c r="B268" s="213" t="s">
        <v>13</v>
      </c>
      <c r="C268" s="221">
        <f>C290+C325</f>
        <v>53</v>
      </c>
    </row>
    <row r="269" spans="1:11" s="215" customFormat="1">
      <c r="A269" s="168" t="s">
        <v>68</v>
      </c>
      <c r="B269" s="169"/>
      <c r="C269" s="170"/>
      <c r="D269" s="171"/>
      <c r="E269" s="172"/>
      <c r="F269" s="171"/>
      <c r="G269" s="171"/>
      <c r="H269" s="171"/>
      <c r="I269" s="171"/>
    </row>
    <row r="270" spans="1:11" s="215" customFormat="1">
      <c r="A270" s="173" t="s">
        <v>31</v>
      </c>
      <c r="B270" s="211" t="s">
        <v>12</v>
      </c>
      <c r="C270" s="205">
        <f t="shared" ref="C270:C277" si="14">C272</f>
        <v>263</v>
      </c>
      <c r="D270" s="174"/>
      <c r="E270" s="174"/>
      <c r="F270" s="174"/>
      <c r="G270" s="174"/>
      <c r="H270" s="174"/>
      <c r="I270" s="174"/>
    </row>
    <row r="271" spans="1:11" s="215" customFormat="1">
      <c r="A271" s="41" t="s">
        <v>69</v>
      </c>
      <c r="B271" s="22" t="s">
        <v>13</v>
      </c>
      <c r="C271" s="205">
        <f t="shared" si="14"/>
        <v>263</v>
      </c>
      <c r="D271" s="228"/>
      <c r="E271" s="228"/>
      <c r="F271" s="228"/>
      <c r="G271" s="228"/>
      <c r="H271" s="228"/>
      <c r="I271" s="228"/>
    </row>
    <row r="272" spans="1:11" s="215" customFormat="1">
      <c r="A272" s="175" t="s">
        <v>33</v>
      </c>
      <c r="B272" s="19" t="s">
        <v>12</v>
      </c>
      <c r="C272" s="20">
        <f t="shared" si="14"/>
        <v>263</v>
      </c>
      <c r="D272" s="228"/>
      <c r="E272" s="228"/>
      <c r="F272" s="228"/>
      <c r="G272" s="228"/>
      <c r="H272" s="228"/>
      <c r="I272" s="228"/>
    </row>
    <row r="273" spans="1:11" s="215" customFormat="1">
      <c r="A273" s="41" t="s">
        <v>70</v>
      </c>
      <c r="B273" s="22" t="s">
        <v>13</v>
      </c>
      <c r="C273" s="20">
        <f t="shared" si="14"/>
        <v>263</v>
      </c>
      <c r="D273" s="228"/>
      <c r="E273" s="228"/>
      <c r="F273" s="228"/>
      <c r="G273" s="228"/>
      <c r="H273" s="228"/>
      <c r="I273" s="228"/>
    </row>
    <row r="274" spans="1:11" s="209" customFormat="1">
      <c r="A274" s="30" t="s">
        <v>17</v>
      </c>
      <c r="B274" s="214" t="s">
        <v>12</v>
      </c>
      <c r="C274" s="205">
        <f t="shared" si="14"/>
        <v>263</v>
      </c>
      <c r="D274" s="219"/>
      <c r="E274" s="229"/>
      <c r="F274" s="229"/>
      <c r="G274" s="229"/>
      <c r="H274" s="229"/>
      <c r="I274" s="229"/>
      <c r="J274" s="220"/>
      <c r="K274" s="220"/>
    </row>
    <row r="275" spans="1:11" s="209" customFormat="1">
      <c r="A275" s="28"/>
      <c r="B275" s="213" t="s">
        <v>13</v>
      </c>
      <c r="C275" s="205">
        <f t="shared" si="14"/>
        <v>263</v>
      </c>
      <c r="D275" s="219"/>
      <c r="E275" s="229"/>
      <c r="F275" s="229"/>
      <c r="G275" s="229"/>
      <c r="H275" s="229"/>
      <c r="I275" s="229"/>
      <c r="J275" s="220"/>
      <c r="K275" s="220"/>
    </row>
    <row r="276" spans="1:11" s="215" customFormat="1">
      <c r="A276" s="46" t="s">
        <v>22</v>
      </c>
      <c r="B276" s="19" t="s">
        <v>12</v>
      </c>
      <c r="C276" s="205">
        <f t="shared" si="14"/>
        <v>263</v>
      </c>
    </row>
    <row r="277" spans="1:11" s="215" customFormat="1">
      <c r="A277" s="218"/>
      <c r="B277" s="22" t="s">
        <v>13</v>
      </c>
      <c r="C277" s="205">
        <f t="shared" si="14"/>
        <v>263</v>
      </c>
    </row>
    <row r="278" spans="1:11" s="206" customFormat="1" ht="30" customHeight="1">
      <c r="A278" s="139" t="s">
        <v>71</v>
      </c>
      <c r="B278" s="204" t="s">
        <v>12</v>
      </c>
      <c r="C278" s="205">
        <v>263</v>
      </c>
    </row>
    <row r="279" spans="1:11" s="206" customFormat="1">
      <c r="A279" s="207"/>
      <c r="B279" s="208" t="s">
        <v>13</v>
      </c>
      <c r="C279" s="205">
        <v>263</v>
      </c>
    </row>
    <row r="280" spans="1:11" s="209" customFormat="1">
      <c r="A280" s="183" t="s">
        <v>46</v>
      </c>
      <c r="B280" s="184"/>
      <c r="C280" s="185"/>
    </row>
    <row r="281" spans="1:11" s="209" customFormat="1">
      <c r="A281" s="210" t="s">
        <v>31</v>
      </c>
      <c r="B281" s="211" t="s">
        <v>12</v>
      </c>
      <c r="C281" s="221">
        <f t="shared" ref="C281:C292" si="15">C283</f>
        <v>12</v>
      </c>
      <c r="E281" s="206"/>
    </row>
    <row r="282" spans="1:11" s="209" customFormat="1">
      <c r="A282" s="212" t="s">
        <v>32</v>
      </c>
      <c r="B282" s="213" t="s">
        <v>13</v>
      </c>
      <c r="C282" s="221">
        <f t="shared" si="15"/>
        <v>12</v>
      </c>
      <c r="E282" s="206"/>
    </row>
    <row r="283" spans="1:11" s="209" customFormat="1">
      <c r="A283" s="99" t="s">
        <v>23</v>
      </c>
      <c r="B283" s="211" t="s">
        <v>12</v>
      </c>
      <c r="C283" s="114">
        <f t="shared" si="15"/>
        <v>12</v>
      </c>
    </row>
    <row r="284" spans="1:11" s="209" customFormat="1">
      <c r="A284" s="218" t="s">
        <v>15</v>
      </c>
      <c r="B284" s="213" t="s">
        <v>13</v>
      </c>
      <c r="C284" s="114">
        <f t="shared" si="15"/>
        <v>12</v>
      </c>
    </row>
    <row r="285" spans="1:11" s="209" customFormat="1">
      <c r="A285" s="30" t="s">
        <v>17</v>
      </c>
      <c r="B285" s="214" t="s">
        <v>12</v>
      </c>
      <c r="C285" s="221">
        <f t="shared" si="15"/>
        <v>12</v>
      </c>
    </row>
    <row r="286" spans="1:11" s="209" customFormat="1">
      <c r="A286" s="28"/>
      <c r="B286" s="213" t="s">
        <v>13</v>
      </c>
      <c r="C286" s="221">
        <f t="shared" si="15"/>
        <v>12</v>
      </c>
    </row>
    <row r="287" spans="1:11" s="209" customFormat="1">
      <c r="A287" s="30" t="s">
        <v>25</v>
      </c>
      <c r="B287" s="214" t="s">
        <v>12</v>
      </c>
      <c r="C287" s="221">
        <f t="shared" si="15"/>
        <v>12</v>
      </c>
    </row>
    <row r="288" spans="1:11" s="209" customFormat="1">
      <c r="A288" s="28"/>
      <c r="B288" s="213" t="s">
        <v>13</v>
      </c>
      <c r="C288" s="221">
        <f t="shared" si="15"/>
        <v>12</v>
      </c>
    </row>
    <row r="289" spans="1:5" s="64" customFormat="1">
      <c r="A289" s="176" t="s">
        <v>61</v>
      </c>
      <c r="B289" s="152" t="s">
        <v>12</v>
      </c>
      <c r="C289" s="114">
        <f t="shared" si="15"/>
        <v>12</v>
      </c>
    </row>
    <row r="290" spans="1:5" s="64" customFormat="1">
      <c r="A290" s="160"/>
      <c r="B290" s="137" t="s">
        <v>13</v>
      </c>
      <c r="C290" s="114">
        <f t="shared" si="15"/>
        <v>12</v>
      </c>
    </row>
    <row r="291" spans="1:5" s="50" customFormat="1" ht="14.25">
      <c r="A291" s="230" t="s">
        <v>47</v>
      </c>
      <c r="B291" s="124" t="s">
        <v>12</v>
      </c>
      <c r="C291" s="20">
        <f t="shared" si="15"/>
        <v>12</v>
      </c>
    </row>
    <row r="292" spans="1:5" s="50" customFormat="1">
      <c r="A292" s="51"/>
      <c r="B292" s="110" t="s">
        <v>13</v>
      </c>
      <c r="C292" s="20">
        <f t="shared" si="15"/>
        <v>12</v>
      </c>
    </row>
    <row r="293" spans="1:5" s="120" customFormat="1" ht="15">
      <c r="A293" s="177" t="s">
        <v>72</v>
      </c>
      <c r="B293" s="119" t="s">
        <v>12</v>
      </c>
      <c r="C293" s="40">
        <v>12</v>
      </c>
    </row>
    <row r="294" spans="1:5" s="120" customFormat="1">
      <c r="A294" s="112"/>
      <c r="B294" s="104" t="s">
        <v>13</v>
      </c>
      <c r="C294" s="40">
        <v>12</v>
      </c>
    </row>
    <row r="295" spans="1:5" s="215" customFormat="1">
      <c r="A295" s="182" t="s">
        <v>58</v>
      </c>
      <c r="B295" s="182"/>
      <c r="C295" s="182"/>
    </row>
    <row r="296" spans="1:5" s="215" customFormat="1">
      <c r="A296" s="39" t="s">
        <v>31</v>
      </c>
      <c r="B296" s="19" t="s">
        <v>12</v>
      </c>
      <c r="C296" s="205">
        <f>C298+C320</f>
        <v>632.6</v>
      </c>
      <c r="E296" s="206"/>
    </row>
    <row r="297" spans="1:5" s="215" customFormat="1">
      <c r="A297" s="41" t="s">
        <v>32</v>
      </c>
      <c r="B297" s="22" t="s">
        <v>13</v>
      </c>
      <c r="C297" s="205">
        <f>C299+C321</f>
        <v>632.6</v>
      </c>
      <c r="D297" s="205">
        <f>D321</f>
        <v>0</v>
      </c>
      <c r="E297" s="206"/>
    </row>
    <row r="298" spans="1:5" s="215" customFormat="1">
      <c r="A298" s="134" t="s">
        <v>29</v>
      </c>
      <c r="B298" s="211" t="s">
        <v>12</v>
      </c>
      <c r="C298" s="20">
        <f t="shared" ref="C298:C301" si="16">C300</f>
        <v>591.6</v>
      </c>
      <c r="E298" s="206"/>
    </row>
    <row r="299" spans="1:5" s="215" customFormat="1">
      <c r="A299" s="218" t="s">
        <v>15</v>
      </c>
      <c r="B299" s="213" t="s">
        <v>13</v>
      </c>
      <c r="C299" s="20">
        <f t="shared" si="16"/>
        <v>591.6</v>
      </c>
    </row>
    <row r="300" spans="1:5" s="215" customFormat="1">
      <c r="A300" s="30" t="s">
        <v>17</v>
      </c>
      <c r="B300" s="214" t="s">
        <v>12</v>
      </c>
      <c r="C300" s="205">
        <f t="shared" si="16"/>
        <v>591.6</v>
      </c>
    </row>
    <row r="301" spans="1:5" s="215" customFormat="1">
      <c r="A301" s="28"/>
      <c r="B301" s="213" t="s">
        <v>13</v>
      </c>
      <c r="C301" s="205">
        <f t="shared" si="16"/>
        <v>591.6</v>
      </c>
    </row>
    <row r="302" spans="1:5" s="206" customFormat="1" ht="15" customHeight="1">
      <c r="A302" s="167" t="s">
        <v>61</v>
      </c>
      <c r="B302" s="211" t="s">
        <v>12</v>
      </c>
      <c r="C302" s="205">
        <f>C304+C316</f>
        <v>591.6</v>
      </c>
    </row>
    <row r="303" spans="1:5" s="206" customFormat="1" ht="15" customHeight="1">
      <c r="A303" s="223"/>
      <c r="B303" s="213" t="s">
        <v>13</v>
      </c>
      <c r="C303" s="205">
        <f>C305+C317</f>
        <v>591.6</v>
      </c>
    </row>
    <row r="304" spans="1:5" s="157" customFormat="1" ht="25.5">
      <c r="A304" s="156" t="s">
        <v>73</v>
      </c>
      <c r="B304" s="140" t="s">
        <v>12</v>
      </c>
      <c r="C304" s="141">
        <f>C306+C308+C310+C312+C314</f>
        <v>576.6</v>
      </c>
    </row>
    <row r="305" spans="1:5" s="157" customFormat="1">
      <c r="A305" s="144"/>
      <c r="B305" s="143" t="s">
        <v>13</v>
      </c>
      <c r="C305" s="141">
        <f>C307+C309+C311+C313+C315</f>
        <v>576.6</v>
      </c>
    </row>
    <row r="306" spans="1:5" s="206" customFormat="1" ht="15" customHeight="1">
      <c r="A306" s="163" t="s">
        <v>74</v>
      </c>
      <c r="B306" s="204" t="s">
        <v>12</v>
      </c>
      <c r="C306" s="205">
        <v>47</v>
      </c>
    </row>
    <row r="307" spans="1:5" s="206" customFormat="1">
      <c r="A307" s="207"/>
      <c r="B307" s="208" t="s">
        <v>13</v>
      </c>
      <c r="C307" s="205">
        <v>47</v>
      </c>
    </row>
    <row r="308" spans="1:5" s="206" customFormat="1" ht="15" customHeight="1">
      <c r="A308" s="163" t="s">
        <v>75</v>
      </c>
      <c r="B308" s="204" t="s">
        <v>12</v>
      </c>
      <c r="C308" s="205">
        <v>9.5</v>
      </c>
    </row>
    <row r="309" spans="1:5" s="206" customFormat="1">
      <c r="A309" s="207"/>
      <c r="B309" s="208" t="s">
        <v>13</v>
      </c>
      <c r="C309" s="205">
        <v>9.5</v>
      </c>
    </row>
    <row r="310" spans="1:5" s="206" customFormat="1" ht="30" customHeight="1">
      <c r="A310" s="161" t="s">
        <v>76</v>
      </c>
      <c r="B310" s="204" t="s">
        <v>12</v>
      </c>
      <c r="C310" s="205">
        <v>10</v>
      </c>
    </row>
    <row r="311" spans="1:5" s="206" customFormat="1">
      <c r="A311" s="207"/>
      <c r="B311" s="208" t="s">
        <v>13</v>
      </c>
      <c r="C311" s="205">
        <v>10</v>
      </c>
    </row>
    <row r="312" spans="1:5" s="206" customFormat="1" ht="15" customHeight="1">
      <c r="A312" s="161" t="s">
        <v>77</v>
      </c>
      <c r="B312" s="204" t="s">
        <v>12</v>
      </c>
      <c r="C312" s="205">
        <v>505</v>
      </c>
    </row>
    <row r="313" spans="1:5" s="206" customFormat="1">
      <c r="A313" s="207"/>
      <c r="B313" s="208" t="s">
        <v>13</v>
      </c>
      <c r="C313" s="205">
        <v>505</v>
      </c>
    </row>
    <row r="314" spans="1:5" s="206" customFormat="1" ht="15" customHeight="1">
      <c r="A314" s="163" t="s">
        <v>78</v>
      </c>
      <c r="B314" s="204" t="s">
        <v>12</v>
      </c>
      <c r="C314" s="205">
        <v>5.0999999999999996</v>
      </c>
    </row>
    <row r="315" spans="1:5" s="206" customFormat="1">
      <c r="A315" s="207"/>
      <c r="B315" s="208" t="s">
        <v>13</v>
      </c>
      <c r="C315" s="205">
        <v>5.0999999999999996</v>
      </c>
    </row>
    <row r="316" spans="1:5" s="157" customFormat="1" ht="28.5">
      <c r="A316" s="231" t="s">
        <v>79</v>
      </c>
      <c r="B316" s="140" t="s">
        <v>12</v>
      </c>
      <c r="C316" s="141">
        <f>C318</f>
        <v>15</v>
      </c>
    </row>
    <row r="317" spans="1:5" s="157" customFormat="1">
      <c r="A317" s="144"/>
      <c r="B317" s="143" t="s">
        <v>13</v>
      </c>
      <c r="C317" s="141">
        <f>C319</f>
        <v>15</v>
      </c>
    </row>
    <row r="318" spans="1:5" s="206" customFormat="1" ht="15" customHeight="1">
      <c r="A318" s="163" t="s">
        <v>80</v>
      </c>
      <c r="B318" s="204" t="s">
        <v>12</v>
      </c>
      <c r="C318" s="205">
        <v>15</v>
      </c>
    </row>
    <row r="319" spans="1:5" s="206" customFormat="1">
      <c r="A319" s="207"/>
      <c r="B319" s="208" t="s">
        <v>13</v>
      </c>
      <c r="C319" s="205">
        <v>15</v>
      </c>
    </row>
    <row r="320" spans="1:5" s="215" customFormat="1">
      <c r="A320" s="18" t="s">
        <v>23</v>
      </c>
      <c r="B320" s="211" t="s">
        <v>12</v>
      </c>
      <c r="C320" s="20">
        <f t="shared" ref="C320:C327" si="17">C322</f>
        <v>41</v>
      </c>
      <c r="E320" s="206"/>
    </row>
    <row r="321" spans="1:3" s="215" customFormat="1">
      <c r="A321" s="218" t="s">
        <v>15</v>
      </c>
      <c r="B321" s="213" t="s">
        <v>13</v>
      </c>
      <c r="C321" s="20">
        <f t="shared" si="17"/>
        <v>41</v>
      </c>
    </row>
    <row r="322" spans="1:3" s="215" customFormat="1">
      <c r="A322" s="30" t="s">
        <v>17</v>
      </c>
      <c r="B322" s="214" t="s">
        <v>12</v>
      </c>
      <c r="C322" s="205">
        <f t="shared" si="17"/>
        <v>41</v>
      </c>
    </row>
    <row r="323" spans="1:3" s="215" customFormat="1">
      <c r="A323" s="28"/>
      <c r="B323" s="213" t="s">
        <v>13</v>
      </c>
      <c r="C323" s="205">
        <f t="shared" si="17"/>
        <v>41</v>
      </c>
    </row>
    <row r="324" spans="1:3" s="206" customFormat="1" ht="15" customHeight="1">
      <c r="A324" s="176" t="s">
        <v>61</v>
      </c>
      <c r="B324" s="211" t="s">
        <v>12</v>
      </c>
      <c r="C324" s="205">
        <f>C326+C330</f>
        <v>41</v>
      </c>
    </row>
    <row r="325" spans="1:3" s="206" customFormat="1" ht="15" customHeight="1">
      <c r="A325" s="223"/>
      <c r="B325" s="213" t="s">
        <v>13</v>
      </c>
      <c r="C325" s="205">
        <f>C327+C331</f>
        <v>41</v>
      </c>
    </row>
    <row r="326" spans="1:3" s="157" customFormat="1" ht="14.25">
      <c r="A326" s="224" t="s">
        <v>81</v>
      </c>
      <c r="B326" s="140" t="s">
        <v>12</v>
      </c>
      <c r="C326" s="141">
        <f t="shared" si="17"/>
        <v>9</v>
      </c>
    </row>
    <row r="327" spans="1:3" s="157" customFormat="1">
      <c r="A327" s="144"/>
      <c r="B327" s="143" t="s">
        <v>13</v>
      </c>
      <c r="C327" s="141">
        <f t="shared" si="17"/>
        <v>9</v>
      </c>
    </row>
    <row r="328" spans="1:3" s="206" customFormat="1" ht="15">
      <c r="A328" s="163" t="s">
        <v>82</v>
      </c>
      <c r="B328" s="204" t="s">
        <v>12</v>
      </c>
      <c r="C328" s="205">
        <v>9</v>
      </c>
    </row>
    <row r="329" spans="1:3" s="206" customFormat="1">
      <c r="A329" s="207"/>
      <c r="B329" s="208" t="s">
        <v>13</v>
      </c>
      <c r="C329" s="205">
        <v>9</v>
      </c>
    </row>
    <row r="330" spans="1:3" s="157" customFormat="1" ht="14.25">
      <c r="A330" s="224" t="s">
        <v>83</v>
      </c>
      <c r="B330" s="140" t="s">
        <v>12</v>
      </c>
      <c r="C330" s="141">
        <f t="shared" ref="C330:C331" si="18">C332</f>
        <v>32</v>
      </c>
    </row>
    <row r="331" spans="1:3" s="157" customFormat="1">
      <c r="A331" s="144"/>
      <c r="B331" s="143" t="s">
        <v>13</v>
      </c>
      <c r="C331" s="141">
        <f t="shared" si="18"/>
        <v>32</v>
      </c>
    </row>
    <row r="332" spans="1:3" s="206" customFormat="1" ht="15">
      <c r="A332" s="163" t="s">
        <v>57</v>
      </c>
      <c r="B332" s="204" t="s">
        <v>12</v>
      </c>
      <c r="C332" s="205">
        <v>32</v>
      </c>
    </row>
    <row r="333" spans="1:3" s="83" customFormat="1">
      <c r="A333" s="158"/>
      <c r="B333" s="52" t="s">
        <v>13</v>
      </c>
      <c r="C333" s="25">
        <v>32</v>
      </c>
    </row>
    <row r="334" spans="1:3" s="27" customFormat="1">
      <c r="A334" s="26"/>
      <c r="B334" s="178"/>
      <c r="C334" s="54"/>
    </row>
    <row r="335" spans="1:3" s="27" customFormat="1">
      <c r="A335" s="26"/>
      <c r="B335" s="178"/>
      <c r="C335" s="54"/>
    </row>
    <row r="336" spans="1:3" s="27" customFormat="1">
      <c r="A336" s="26"/>
      <c r="B336" s="178"/>
      <c r="C336" s="54"/>
    </row>
    <row r="337" spans="1:53" s="1" customFormat="1">
      <c r="A337" s="186"/>
      <c r="B337" s="187"/>
      <c r="C337" s="18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  <c r="AJ337"/>
      <c r="AK337"/>
      <c r="AL337"/>
      <c r="AM337"/>
      <c r="AN337"/>
      <c r="AO337"/>
      <c r="AP337"/>
      <c r="AQ337"/>
      <c r="AR337"/>
      <c r="AS337"/>
      <c r="AT337"/>
      <c r="AU337"/>
      <c r="AV337"/>
      <c r="AW337"/>
      <c r="AX337"/>
      <c r="AY337"/>
      <c r="AZ337"/>
      <c r="BA337"/>
    </row>
    <row r="338" spans="1:53" s="1" customFormat="1">
      <c r="A338" s="186"/>
      <c r="B338" s="187"/>
      <c r="C338" s="187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/>
      <c r="AK338"/>
      <c r="AL338"/>
      <c r="AM338"/>
      <c r="AN338"/>
      <c r="AO338"/>
      <c r="AP338"/>
      <c r="AQ338"/>
      <c r="AR338"/>
      <c r="AS338"/>
      <c r="AT338"/>
      <c r="AU338"/>
      <c r="AV338"/>
      <c r="AW338"/>
      <c r="AX338"/>
      <c r="AY338"/>
      <c r="AZ338"/>
      <c r="BA338"/>
    </row>
    <row r="339" spans="1:53" s="1" customFormat="1">
      <c r="A339" s="179"/>
      <c r="B339" s="180"/>
      <c r="C339" s="180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  <c r="AK339"/>
      <c r="AL339"/>
      <c r="AM339"/>
      <c r="AN339"/>
      <c r="AO339"/>
      <c r="AP339"/>
      <c r="AQ339"/>
      <c r="AR339"/>
      <c r="AS339"/>
      <c r="AT339"/>
      <c r="AU339"/>
      <c r="AV339"/>
      <c r="AW339"/>
      <c r="AX339"/>
      <c r="AY339"/>
      <c r="AZ339"/>
      <c r="BA339"/>
    </row>
    <row r="340" spans="1:53" s="1" customFormat="1">
      <c r="A340" s="179"/>
      <c r="B340" s="180"/>
      <c r="C340" s="18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  <c r="AK340"/>
      <c r="AL340"/>
      <c r="AM340"/>
      <c r="AN340"/>
      <c r="AO340"/>
      <c r="AP340"/>
      <c r="AQ340"/>
      <c r="AR340"/>
      <c r="AS340"/>
      <c r="AT340"/>
      <c r="AU340"/>
      <c r="AV340"/>
      <c r="AW340"/>
      <c r="AX340"/>
      <c r="AY340"/>
      <c r="AZ340"/>
      <c r="BA340"/>
    </row>
    <row r="341" spans="1:53" s="1" customFormat="1">
      <c r="A341" s="179"/>
      <c r="B341" s="180"/>
      <c r="C341" s="180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  <c r="AK341"/>
      <c r="AL341"/>
      <c r="AM341"/>
      <c r="AN341"/>
      <c r="AO341"/>
      <c r="AP341"/>
      <c r="AQ341"/>
      <c r="AR341"/>
      <c r="AS341"/>
      <c r="AT341"/>
      <c r="AU341"/>
      <c r="AV341"/>
      <c r="AW341"/>
      <c r="AX341"/>
      <c r="AY341"/>
      <c r="AZ341"/>
      <c r="BA341"/>
    </row>
    <row r="342" spans="1:53" s="1" customFormat="1">
      <c r="A342" s="129"/>
      <c r="B342" s="3"/>
      <c r="C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  <c r="AK342"/>
      <c r="AL342"/>
      <c r="AM342"/>
      <c r="AN342"/>
      <c r="AO342"/>
      <c r="AP342"/>
      <c r="AQ342"/>
      <c r="AR342"/>
      <c r="AS342"/>
      <c r="AT342"/>
      <c r="AU342"/>
      <c r="AV342"/>
      <c r="AW342"/>
      <c r="AX342"/>
      <c r="AY342"/>
      <c r="AZ342"/>
      <c r="BA342"/>
    </row>
    <row r="343" spans="1:53" s="1" customFormat="1">
      <c r="A343" s="129"/>
      <c r="B343" s="3"/>
      <c r="C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  <c r="AK343"/>
      <c r="AL343"/>
      <c r="AM343"/>
      <c r="AN343"/>
      <c r="AO343"/>
      <c r="AP343"/>
      <c r="AQ343"/>
      <c r="AR343"/>
      <c r="AS343"/>
      <c r="AT343"/>
      <c r="AU343"/>
      <c r="AV343"/>
      <c r="AW343"/>
      <c r="AX343"/>
      <c r="AY343"/>
      <c r="AZ343"/>
      <c r="BA343"/>
    </row>
    <row r="344" spans="1:53" s="1" customFormat="1">
      <c r="A344" s="129"/>
      <c r="B344" s="3"/>
      <c r="C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  <c r="AK344"/>
      <c r="AL344"/>
      <c r="AM344"/>
      <c r="AN344"/>
      <c r="AO344"/>
      <c r="AP344"/>
      <c r="AQ344"/>
      <c r="AR344"/>
      <c r="AS344"/>
      <c r="AT344"/>
      <c r="AU344"/>
      <c r="AV344"/>
      <c r="AW344"/>
      <c r="AX344"/>
      <c r="AY344"/>
      <c r="AZ344"/>
      <c r="BA344"/>
    </row>
    <row r="351" spans="1:53" s="1" customFormat="1">
      <c r="A351" s="181"/>
      <c r="B351" s="3"/>
      <c r="C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  <c r="AK351"/>
      <c r="AL351"/>
      <c r="AM351"/>
      <c r="AN351"/>
      <c r="AO351"/>
      <c r="AP351"/>
      <c r="AQ351"/>
      <c r="AR351"/>
      <c r="AS351"/>
      <c r="AT351"/>
      <c r="AU351"/>
      <c r="AV351"/>
      <c r="AW351"/>
      <c r="AX351"/>
      <c r="AY351"/>
      <c r="AZ351"/>
      <c r="BA351"/>
    </row>
    <row r="352" spans="1:53" s="1" customFormat="1">
      <c r="A352" s="181"/>
      <c r="B352" s="3"/>
      <c r="C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  <c r="AK352"/>
      <c r="AL352"/>
      <c r="AM352"/>
      <c r="AN352"/>
      <c r="AO352"/>
      <c r="AP352"/>
      <c r="AQ352"/>
      <c r="AR352"/>
      <c r="AS352"/>
      <c r="AT352"/>
      <c r="AU352"/>
      <c r="AV352"/>
      <c r="AW352"/>
      <c r="AX352"/>
      <c r="AY352"/>
      <c r="AZ352"/>
      <c r="BA352"/>
    </row>
  </sheetData>
  <mergeCells count="18">
    <mergeCell ref="D80:I80"/>
    <mergeCell ref="A1:C1"/>
    <mergeCell ref="A2:C2"/>
    <mergeCell ref="A7:C7"/>
    <mergeCell ref="C10:C12"/>
    <mergeCell ref="A53:C53"/>
    <mergeCell ref="A338:C338"/>
    <mergeCell ref="A97:C97"/>
    <mergeCell ref="A146:C146"/>
    <mergeCell ref="A169:C169"/>
    <mergeCell ref="A194:C194"/>
    <mergeCell ref="A207:C207"/>
    <mergeCell ref="A208:C208"/>
    <mergeCell ref="A225:C225"/>
    <mergeCell ref="A257:A258"/>
    <mergeCell ref="A280:C280"/>
    <mergeCell ref="A295:C295"/>
    <mergeCell ref="A337:C337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27 iulie 2023</vt:lpstr>
      <vt:lpstr>'27 iulie 2023'!Print_Titles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sabinab</cp:lastModifiedBy>
  <cp:lastPrinted>2023-07-24T07:08:31Z</cp:lastPrinted>
  <dcterms:created xsi:type="dcterms:W3CDTF">2023-07-24T07:00:07Z</dcterms:created>
  <dcterms:modified xsi:type="dcterms:W3CDTF">2023-07-24T07:33:59Z</dcterms:modified>
</cp:coreProperties>
</file>